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475" activeTab="0"/>
  </bookViews>
  <sheets>
    <sheet name="GDP &amp; growth rate curr04-05" sheetId="1" r:id="rId1"/>
    <sheet name="GDP % share curr04-05 " sheetId="2" r:id="rId2"/>
  </sheets>
  <definedNames>
    <definedName name="\a">#REF!</definedName>
    <definedName name="_Parse_Out" hidden="1">#REF!</definedName>
    <definedName name="_xlnm.Print_Area" localSheetId="1">'GDP % share curr04-05 '!$A$1:$BQ$36</definedName>
    <definedName name="_xlnm.Print_Area" localSheetId="0">'GDP &amp; growth rate curr04-05'!$A$1:$EB$81</definedName>
    <definedName name="_xlnm.Print_Titles" localSheetId="1">'GDP % share curr04-05 '!$A:$B,'GDP % share curr04-05 '!$2:$2</definedName>
    <definedName name="_xlnm.Print_Titles" localSheetId="0">'GDP &amp; growth rate curr04-05'!$A:$B,'GDP &amp; growth rate curr04-05'!$5:$5</definedName>
  </definedNames>
  <calcPr fullCalcOnLoad="1"/>
</workbook>
</file>

<file path=xl/sharedStrings.xml><?xml version="1.0" encoding="utf-8"?>
<sst xmlns="http://schemas.openxmlformats.org/spreadsheetml/2006/main" count="455" uniqueCount="220">
  <si>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</si>
  <si>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</si>
  <si>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</si>
  <si>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</si>
  <si>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</si>
  <si>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</si>
  <si>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</si>
  <si>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</si>
  <si>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</si>
  <si>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</si>
  <si>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</si>
  <si>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</si>
  <si>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</si>
  <si>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</si>
  <si>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</si>
  <si>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</si>
  <si>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</si>
  <si>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</si>
  <si>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</si>
  <si>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</si>
  <si>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1990-91</t>
  </si>
  <si>
    <t>1991-92</t>
  </si>
  <si>
    <t>1992-93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</si>
  <si>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</si>
  <si>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</si>
  <si>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</si>
  <si>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</si>
  <si>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</si>
  <si>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</si>
  <si>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</si>
  <si>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</si>
  <si>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</si>
  <si>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</si>
  <si>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</si>
  <si>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</si>
  <si>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</si>
  <si>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</si>
  <si>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</si>
  <si>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</si>
  <si>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</si>
  <si>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1989-90</t>
  </si>
  <si>
    <t>1983-84</t>
  </si>
  <si>
    <t>1988-89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</si>
  <si>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</si>
  <si>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</si>
  <si>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</si>
  <si>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</si>
  <si>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</si>
  <si>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</si>
  <si>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</si>
  <si>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</si>
  <si>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construction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</si>
  <si>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</si>
  <si>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</si>
  <si>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</si>
  <si>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</si>
  <si>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</si>
  <si>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</si>
  <si>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banking &amp; insurance</t>
  </si>
  <si>
    <t xml:space="preserve">  public administration &amp; defence</t>
  </si>
  <si>
    <t xml:space="preserve">  other services</t>
  </si>
  <si>
    <t>industry</t>
  </si>
  <si>
    <t>1993-94</t>
  </si>
  <si>
    <t>1994-95</t>
  </si>
  <si>
    <t>1995-96</t>
  </si>
  <si>
    <t>1996-97</t>
  </si>
  <si>
    <t>1997-98</t>
  </si>
  <si>
    <t>1998-99</t>
  </si>
  <si>
    <t>net factor income from abroad</t>
  </si>
  <si>
    <t>population (million)</t>
  </si>
  <si>
    <t>net indirect taxes</t>
  </si>
  <si>
    <t>GDP at market prices</t>
  </si>
  <si>
    <t>NDP at market prices</t>
  </si>
  <si>
    <t>1999-00</t>
  </si>
  <si>
    <t>2000-01</t>
  </si>
  <si>
    <t>2001-02</t>
  </si>
  <si>
    <t>GDP at factor cost</t>
  </si>
  <si>
    <t>2002-03</t>
  </si>
  <si>
    <t>2003-04</t>
  </si>
  <si>
    <t>2004-05</t>
  </si>
  <si>
    <t>1999-2000</t>
  </si>
  <si>
    <t>2005-06</t>
  </si>
  <si>
    <t>2006-07</t>
  </si>
  <si>
    <t>Gross capital formation</t>
  </si>
  <si>
    <t>Exports</t>
  </si>
  <si>
    <t xml:space="preserve">    PFCE in the domestic market</t>
  </si>
  <si>
    <t>2007-08</t>
  </si>
  <si>
    <t>Consumption of fixed capital</t>
  </si>
  <si>
    <t>Net Domestic Product</t>
  </si>
  <si>
    <t>AT FACTOR COST</t>
  </si>
  <si>
    <t>AT MARKET PRICES</t>
  </si>
  <si>
    <t>Private final consumption expenditure</t>
  </si>
  <si>
    <t>Government final consumption expenditure</t>
  </si>
  <si>
    <t>2008-09</t>
  </si>
  <si>
    <t>2009-10</t>
  </si>
  <si>
    <t>2010-11</t>
  </si>
  <si>
    <t>2011-12</t>
  </si>
  <si>
    <t>Gross National Income</t>
  </si>
  <si>
    <t>Net National Income</t>
  </si>
  <si>
    <t>GROSS DOMESTIC PRODUCT AT CURRENT PRICES  - Percentage distribution</t>
  </si>
  <si>
    <t>2012-13</t>
  </si>
  <si>
    <t>Total final consumption expenditure</t>
  </si>
  <si>
    <t>Gross fixed capital formation</t>
  </si>
  <si>
    <t>Changes in stocks</t>
  </si>
  <si>
    <t>Valuables</t>
  </si>
  <si>
    <t>errors and omissions</t>
  </si>
  <si>
    <t xml:space="preserve"> Less Imports</t>
  </si>
  <si>
    <t xml:space="preserve">Gross domestic saving </t>
  </si>
  <si>
    <t>Household sector</t>
  </si>
  <si>
    <t>financial saving</t>
  </si>
  <si>
    <t>saving in physical assets</t>
  </si>
  <si>
    <t>Private Corporate sector</t>
  </si>
  <si>
    <t>Public Sector</t>
  </si>
  <si>
    <t>public authorities</t>
  </si>
  <si>
    <t>non-departmental enterprises</t>
  </si>
  <si>
    <t>Net capital inflow</t>
  </si>
  <si>
    <t>household sector</t>
  </si>
  <si>
    <t>private corporate sector</t>
  </si>
  <si>
    <t xml:space="preserve"> public sector</t>
  </si>
  <si>
    <t>valuables</t>
  </si>
  <si>
    <t>other current transfers from rest of the world (net)</t>
  </si>
  <si>
    <t xml:space="preserve">Net national disposable income </t>
  </si>
  <si>
    <t>Net Domestic Saving</t>
  </si>
  <si>
    <t xml:space="preserve">Statistical discrepancy </t>
  </si>
  <si>
    <t>Gross National Disposable Income</t>
  </si>
  <si>
    <t>25.1.1</t>
  </si>
  <si>
    <t>25.1.2</t>
  </si>
  <si>
    <t>25.3.1</t>
  </si>
  <si>
    <t>25.3.2</t>
  </si>
  <si>
    <r>
      <t>per capita income(</t>
    </r>
    <r>
      <rPr>
        <b/>
        <sz val="16"/>
        <color indexed="8"/>
        <rFont val="Rupee Foradian"/>
        <family val="2"/>
      </rPr>
      <t>`</t>
    </r>
    <r>
      <rPr>
        <b/>
        <sz val="16"/>
        <color indexed="8"/>
        <rFont val="Times New Roman"/>
        <family val="1"/>
      </rPr>
      <t>)</t>
    </r>
  </si>
  <si>
    <t>उद्योग</t>
  </si>
  <si>
    <t>कारक लागत पर</t>
  </si>
  <si>
    <t>कुल अंतिम उपभोग व्यय</t>
  </si>
  <si>
    <t>निर्यात</t>
  </si>
  <si>
    <t>घटाएं अयात</t>
  </si>
  <si>
    <t>निवल पूंजी अंतर्प्रवाह</t>
  </si>
  <si>
    <t xml:space="preserve">  agriculture, forestry &amp; fishing</t>
  </si>
  <si>
    <t xml:space="preserve">  electricity, gas &amp; water supply</t>
  </si>
  <si>
    <t xml:space="preserve">  transport, storage &amp; communication</t>
  </si>
  <si>
    <t>financing, insurance, real estate &amp; business services</t>
  </si>
  <si>
    <t xml:space="preserve">  real estate, ownership of dwelling &amp; business services</t>
  </si>
  <si>
    <t>community, social &amp; personal services</t>
  </si>
  <si>
    <t xml:space="preserve">  electricity gas &amp; water supply</t>
  </si>
  <si>
    <t>प्रचलित भावों पर सकल देशीय उत्पाद-प्रतिशत वितरण</t>
  </si>
  <si>
    <t>GROSS DOMESTIC PRODUCT AT CURRENT PRICES- Growth Rate</t>
  </si>
  <si>
    <t>विदेशों से अन्य वर्तमान हस्तांतरण (निवल)</t>
  </si>
  <si>
    <t>प्रचलित भावों पर सकल देशीय उत्पाद- वृध्दि दर</t>
  </si>
  <si>
    <t xml:space="preserve">  trade, hotels &amp; restaurant*</t>
  </si>
  <si>
    <t>PE-Provisional Estimate</t>
  </si>
  <si>
    <t>2013-14 (अअ)(PE)</t>
  </si>
  <si>
    <t xml:space="preserve">  अअ-अनंतिम अनुमान</t>
  </si>
  <si>
    <t>अअ-अनंतिम अनुमान</t>
  </si>
  <si>
    <t>2013-14  (अअ)(PE)</t>
  </si>
  <si>
    <t>2013-14 (अअ‍)(PE)</t>
  </si>
  <si>
    <t>* includes transport, storage and communications for Provisional Estimates</t>
  </si>
  <si>
    <t>*  अनंतिम अनुमानों के लिए परिवहन, भंडारण और संचार शामिल</t>
  </si>
  <si>
    <t>* अनंतिम अनुमानों के लिए परिवहन, भंडारण और संचार शामिल</t>
  </si>
  <si>
    <t>आर्थिक कार्यकलाप अनुसार सकल देशीय उत्पाद- प्रचलित भावों पर</t>
  </si>
  <si>
    <t>GROSS DOMESTIC PRODUCT BY ECONOMIC ACTIVITY AT CURRENT  PRICES</t>
  </si>
  <si>
    <t>GROSS DOMESTIC PRODUCT AT CURRENT PRICES</t>
  </si>
  <si>
    <t>आर्थिक कार्यकलाप अनुसार सकल देशीय उत्पाद</t>
  </si>
  <si>
    <t>GROSS DOMESTIC PRODUCT BY ECONOMIC ACTIVITY</t>
  </si>
  <si>
    <t xml:space="preserve">कृषि, वानिकी और मत्‍स्‍यन </t>
  </si>
  <si>
    <t>कृषि</t>
  </si>
  <si>
    <t xml:space="preserve">वानिकी और लट्ठा बनाना </t>
  </si>
  <si>
    <t xml:space="preserve">मत्‍स्‍यन </t>
  </si>
  <si>
    <t>खनन और उत्खनन</t>
  </si>
  <si>
    <t>विनिर्माण</t>
  </si>
  <si>
    <t>पंजीकृत</t>
  </si>
  <si>
    <t>अपंजीकृत</t>
  </si>
  <si>
    <t>निर्माण</t>
  </si>
  <si>
    <t>व्यापार</t>
  </si>
  <si>
    <t xml:space="preserve"> होटल और जलपान गृह</t>
  </si>
  <si>
    <t>परिवहन, भंडारण, संचार एवं प्रसारण से संबंधित सेवाएं</t>
  </si>
  <si>
    <t>रेलवे</t>
  </si>
  <si>
    <t>अन्य माध्यमों से परिवहन</t>
  </si>
  <si>
    <t>भंडारण</t>
  </si>
  <si>
    <t xml:space="preserve">संचार </t>
  </si>
  <si>
    <t>वित्तपोषण, बीमा, रियल एस्टेट और व्यावसायिक सेवाएँ</t>
  </si>
  <si>
    <t>बैंकिंग एवं बीमा</t>
  </si>
  <si>
    <t xml:space="preserve">स्‍थावर सम्‍पदा, आवास का स्वामित्व और व्‍यावसायिक सेवाएं  </t>
  </si>
  <si>
    <t>सामुदायिक, सामाजिक और व्यक्तिगत सेवाएँ</t>
  </si>
  <si>
    <t>लोक प्रशासन और रक्षा</t>
  </si>
  <si>
    <t>अन्य सेवाएं</t>
  </si>
  <si>
    <t xml:space="preserve">स्‍थायी पूंजी अवक्षय (स्था. पू. अ.) </t>
  </si>
  <si>
    <t>विदेश से शुद्ध कारक आय</t>
  </si>
  <si>
    <t>निवल देशीय उत्‍पाद (नि.दे.उ.)</t>
  </si>
  <si>
    <r>
      <t>सकल राष्‍ट्रीय आय (स.रा.आ.)</t>
    </r>
    <r>
      <rPr>
        <b/>
        <sz val="11"/>
        <color indexed="10"/>
        <rFont val="Arial Narrow"/>
        <family val="2"/>
      </rPr>
      <t xml:space="preserve"> </t>
    </r>
  </si>
  <si>
    <r>
      <t>निवल राष्ट्रीय आय (नि.रा.आ.)</t>
    </r>
    <r>
      <rPr>
        <sz val="11"/>
        <color indexed="10"/>
        <rFont val="Arial Narrow"/>
        <family val="2"/>
      </rPr>
      <t xml:space="preserve"> </t>
    </r>
  </si>
  <si>
    <t xml:space="preserve">जनसंख्या (10 लाख में)   </t>
  </si>
  <si>
    <r>
      <t xml:space="preserve">प्रति व्यक्ति आय ( </t>
    </r>
    <r>
      <rPr>
        <b/>
        <sz val="14"/>
        <color indexed="8"/>
        <rFont val="Rupee Foradian"/>
        <family val="2"/>
      </rPr>
      <t>)</t>
    </r>
  </si>
  <si>
    <t>शुद्ध अप्रत्यक्ष कर</t>
  </si>
  <si>
    <t>बाजार मूल्यों पर सकल घरेलू उत्पाद</t>
  </si>
  <si>
    <t>बाजार मूल्यों पर एन.डी.पी</t>
  </si>
  <si>
    <t>बाजार मूल्यों पर</t>
  </si>
  <si>
    <t>निजी अंतिम उपभोग व्यय</t>
  </si>
  <si>
    <t>घरेलू बाजार में पीएफसीई</t>
  </si>
  <si>
    <t>सरकार का अंतिम उपभोग व्यय</t>
  </si>
  <si>
    <t>सकल पूंजी निर्माण</t>
  </si>
  <si>
    <t xml:space="preserve">सकल स्थायी पूंजी निर्माण </t>
  </si>
  <si>
    <t xml:space="preserve">स्‍टाक में अंतर </t>
  </si>
  <si>
    <t xml:space="preserve">बहुमूल्‍य वस्‍तुएं </t>
  </si>
  <si>
    <t>भूल चुक लेनी देनी</t>
  </si>
  <si>
    <t>सकल घरेलू बचत</t>
  </si>
  <si>
    <t>घरेलू क्षेत्र</t>
  </si>
  <si>
    <t>वित्तीय बचत</t>
  </si>
  <si>
    <t>भौतिक संपत्ति में बचत</t>
  </si>
  <si>
    <t>निजी कॉर्पोरेट क्षेत्र</t>
  </si>
  <si>
    <t>सार्वजनिक क्षेत्र</t>
  </si>
  <si>
    <t>गैर-विभागीय उद्यम</t>
  </si>
  <si>
    <t>शुद्ध राष्ट्रीय प्रयोज्य आय</t>
  </si>
  <si>
    <t>शुद्ध घरेलू बचत</t>
  </si>
  <si>
    <t>सांख्यिकीय विसंगति</t>
  </si>
  <si>
    <t>सकल राष्ट्रीय प्रयोज्य आय</t>
  </si>
  <si>
    <t xml:space="preserve">सरकारी प्राधिकरणों </t>
  </si>
  <si>
    <t xml:space="preserve">बिजली, गैस और जलापूर्ति </t>
  </si>
  <si>
    <t>व्यापार, होटल और जलपान गृह</t>
  </si>
  <si>
    <t>व्यापार,  होटल और जलपान गृह</t>
  </si>
  <si>
    <r>
      <t>सकल देशीय उत्पाद- प्रचलित भावों पर (</t>
    </r>
    <r>
      <rPr>
        <b/>
        <sz val="14"/>
        <color indexed="8"/>
        <rFont val="Rupee Foradian"/>
        <family val="2"/>
      </rPr>
      <t>`</t>
    </r>
    <r>
      <rPr>
        <b/>
        <sz val="14"/>
        <color indexed="8"/>
        <rFont val="Times New Roman"/>
        <family val="1"/>
      </rPr>
      <t xml:space="preserve"> करोड़)</t>
    </r>
  </si>
  <si>
    <r>
      <t>GROSS DOMESTIC PRODUCT AT CURRENT PRICES  (</t>
    </r>
    <r>
      <rPr>
        <b/>
        <sz val="14"/>
        <color indexed="8"/>
        <rFont val="Rupee Foradian"/>
        <family val="2"/>
      </rPr>
      <t>`</t>
    </r>
    <r>
      <rPr>
        <b/>
        <sz val="14"/>
        <color indexed="8"/>
        <rFont val="Times New Roman"/>
        <family val="1"/>
      </rPr>
      <t xml:space="preserve"> crore)</t>
    </r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</si>
</sst>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.0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0.0E+00"/>
    <numFmt numFmtId="187" formatCode="0E+00"/>
    <numFmt numFmtId="188" formatCode="#,##0.0"/>
    <numFmt numFmtId="189" formatCode=";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_);_(* \(#,##0\);_(* &quot;-&quot;??_);_(@_)"/>
    <numFmt numFmtId="195" formatCode="0.00000000"/>
  </numFmts>
  <fonts count="54">
    <font>
      <sz val="10"/>
      <name val="Courier"/>
      <family val="0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56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Times New Roman"/>
      <family val="1"/>
    </font>
    <font>
      <sz val="24"/>
      <color indexed="8"/>
      <name val="Times New Roman"/>
      <family val="1"/>
    </font>
    <font>
      <sz val="16"/>
      <name val="Arial Narrow"/>
      <family val="2"/>
    </font>
    <font>
      <sz val="16"/>
      <name val="Courier"/>
      <family val="0"/>
    </font>
    <font>
      <sz val="8"/>
      <name val="Courie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Rupee Foradian"/>
      <family val="2"/>
    </font>
    <font>
      <b/>
      <sz val="22"/>
      <name val="Arial"/>
      <family val="2"/>
    </font>
    <font>
      <b/>
      <sz val="16"/>
      <name val="Arial Narrow"/>
      <family val="2"/>
    </font>
    <font>
      <b/>
      <sz val="16"/>
      <color indexed="8"/>
      <name val="DV_Divyae"/>
      <family val="0"/>
    </font>
    <font>
      <sz val="13"/>
      <color indexed="8"/>
      <name val="Times New Roman"/>
      <family val="1"/>
    </font>
    <font>
      <b/>
      <sz val="24"/>
      <name val="Courier"/>
      <family val="3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4"/>
      <color indexed="8"/>
      <name val="Rupee Foradian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 Narrow"/>
      <family val="2"/>
    </font>
    <font>
      <sz val="14"/>
      <name val="Courie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180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/>
    </xf>
    <xf numFmtId="0" fontId="31" fillId="0" borderId="13" xfId="0" applyFont="1" applyFill="1" applyBorder="1" applyAlignment="1" applyProtection="1">
      <alignment horizontal="right" vertical="center"/>
      <protection/>
    </xf>
    <xf numFmtId="0" fontId="31" fillId="0" borderId="15" xfId="0" applyFont="1" applyFill="1" applyBorder="1" applyAlignment="1" applyProtection="1">
      <alignment horizontal="right" vertical="center"/>
      <protection/>
    </xf>
    <xf numFmtId="0" fontId="31" fillId="0" borderId="13" xfId="0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vertical="center"/>
    </xf>
    <xf numFmtId="180" fontId="31" fillId="0" borderId="14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3" fillId="0" borderId="16" xfId="0" applyFont="1" applyFill="1" applyBorder="1" applyAlignment="1">
      <alignment horizontal="left" vertical="center" shrinkToFit="1"/>
    </xf>
    <xf numFmtId="0" fontId="34" fillId="0" borderId="17" xfId="0" applyFont="1" applyFill="1" applyBorder="1" applyAlignment="1">
      <alignment horizontal="left" vertical="center" shrinkToFit="1"/>
    </xf>
    <xf numFmtId="0" fontId="33" fillId="0" borderId="17" xfId="0" applyFont="1" applyFill="1" applyBorder="1" applyAlignment="1">
      <alignment horizontal="left" vertical="center" shrinkToFit="1"/>
    </xf>
    <xf numFmtId="0" fontId="34" fillId="0" borderId="18" xfId="0" applyFont="1" applyFill="1" applyBorder="1" applyAlignment="1">
      <alignment horizontal="left" vertical="center" shrinkToFit="1"/>
    </xf>
    <xf numFmtId="0" fontId="34" fillId="0" borderId="10" xfId="0" applyNumberFormat="1" applyFont="1" applyFill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4" fillId="0" borderId="19" xfId="0" applyNumberFormat="1" applyFont="1" applyFill="1" applyBorder="1" applyAlignment="1">
      <alignment horizontal="left" vertical="center"/>
    </xf>
    <xf numFmtId="0" fontId="34" fillId="0" borderId="17" xfId="0" applyNumberFormat="1" applyFont="1" applyFill="1" applyBorder="1" applyAlignment="1">
      <alignment horizontal="left" vertical="center"/>
    </xf>
    <xf numFmtId="0" fontId="34" fillId="0" borderId="14" xfId="0" applyFont="1" applyFill="1" applyBorder="1" applyAlignment="1">
      <alignment vertical="center"/>
    </xf>
    <xf numFmtId="0" fontId="33" fillId="0" borderId="17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vertical="center"/>
    </xf>
    <xf numFmtId="0" fontId="33" fillId="0" borderId="14" xfId="0" applyNumberFormat="1" applyFont="1" applyBorder="1" applyAlignment="1">
      <alignment horizontal="left" vertical="center"/>
    </xf>
    <xf numFmtId="0" fontId="34" fillId="0" borderId="20" xfId="0" applyNumberFormat="1" applyFont="1" applyFill="1" applyBorder="1" applyAlignment="1">
      <alignment horizontal="left" vertical="center"/>
    </xf>
    <xf numFmtId="0" fontId="34" fillId="0" borderId="21" xfId="0" applyFont="1" applyFill="1" applyBorder="1" applyAlignment="1">
      <alignment vertical="center"/>
    </xf>
    <xf numFmtId="0" fontId="33" fillId="0" borderId="16" xfId="0" applyNumberFormat="1" applyFont="1" applyFill="1" applyBorder="1" applyAlignment="1">
      <alignment horizontal="left" vertical="center"/>
    </xf>
    <xf numFmtId="0" fontId="33" fillId="0" borderId="21" xfId="0" applyFont="1" applyFill="1" applyBorder="1" applyAlignment="1">
      <alignment vertical="center"/>
    </xf>
    <xf numFmtId="0" fontId="33" fillId="24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3" fillId="0" borderId="18" xfId="0" applyNumberFormat="1" applyFont="1" applyFill="1" applyBorder="1" applyAlignment="1">
      <alignment horizontal="left" vertical="center"/>
    </xf>
    <xf numFmtId="0" fontId="33" fillId="0" borderId="22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3" fillId="0" borderId="18" xfId="0" applyNumberFormat="1" applyFont="1" applyBorder="1" applyAlignment="1">
      <alignment horizontal="left" vertical="center"/>
    </xf>
    <xf numFmtId="0" fontId="34" fillId="0" borderId="16" xfId="0" applyNumberFormat="1" applyFont="1" applyBorder="1" applyAlignment="1">
      <alignment horizontal="left" vertical="center"/>
    </xf>
    <xf numFmtId="0" fontId="33" fillId="0" borderId="17" xfId="0" applyNumberFormat="1" applyFont="1" applyBorder="1" applyAlignment="1">
      <alignment horizontal="left" vertical="center"/>
    </xf>
    <xf numFmtId="0" fontId="34" fillId="0" borderId="17" xfId="0" applyNumberFormat="1" applyFont="1" applyBorder="1" applyAlignment="1">
      <alignment horizontal="left" vertical="center"/>
    </xf>
    <xf numFmtId="0" fontId="33" fillId="24" borderId="22" xfId="0" applyFont="1" applyFill="1" applyBorder="1" applyAlignment="1">
      <alignment vertical="center"/>
    </xf>
    <xf numFmtId="0" fontId="33" fillId="0" borderId="16" xfId="0" applyNumberFormat="1" applyFont="1" applyBorder="1" applyAlignment="1">
      <alignment horizontal="left" vertical="center"/>
    </xf>
    <xf numFmtId="0" fontId="34" fillId="0" borderId="20" xfId="0" applyNumberFormat="1" applyFont="1" applyBorder="1" applyAlignment="1">
      <alignment horizontal="left" vertical="center"/>
    </xf>
    <xf numFmtId="0" fontId="34" fillId="24" borderId="15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vertical="center" shrinkToFit="1"/>
    </xf>
    <xf numFmtId="0" fontId="33" fillId="0" borderId="17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vertical="center" shrinkToFit="1"/>
    </xf>
    <xf numFmtId="180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3" fillId="0" borderId="20" xfId="0" applyNumberFormat="1" applyFont="1" applyBorder="1" applyAlignment="1">
      <alignment horizontal="left" vertical="center"/>
    </xf>
    <xf numFmtId="0" fontId="33" fillId="0" borderId="19" xfId="0" applyNumberFormat="1" applyFont="1" applyBorder="1" applyAlignment="1">
      <alignment horizontal="left" vertical="center"/>
    </xf>
    <xf numFmtId="180" fontId="37" fillId="0" borderId="14" xfId="0" applyNumberFormat="1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4" fillId="0" borderId="24" xfId="0" applyNumberFormat="1" applyFont="1" applyFill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34" fillId="0" borderId="14" xfId="0" applyFont="1" applyFill="1" applyBorder="1" applyAlignment="1">
      <alignment vertical="center" wrapText="1" shrinkToFit="1"/>
    </xf>
    <xf numFmtId="0" fontId="33" fillId="0" borderId="14" xfId="0" applyFont="1" applyFill="1" applyBorder="1" applyAlignment="1">
      <alignment vertical="center" wrapText="1" shrinkToFit="1"/>
    </xf>
    <xf numFmtId="0" fontId="0" fillId="0" borderId="15" xfId="0" applyBorder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180" fontId="44" fillId="0" borderId="14" xfId="0" applyNumberFormat="1" applyFont="1" applyFill="1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horizontal="right" vertical="center" wrapText="1"/>
      <protection/>
    </xf>
    <xf numFmtId="180" fontId="36" fillId="0" borderId="12" xfId="0" applyNumberFormat="1" applyFont="1" applyFill="1" applyBorder="1" applyAlignment="1">
      <alignment horizontal="center" vertical="center" wrapText="1"/>
    </xf>
    <xf numFmtId="180" fontId="32" fillId="0" borderId="13" xfId="0" applyNumberFormat="1" applyFont="1" applyFill="1" applyBorder="1" applyAlignment="1">
      <alignment vertical="center"/>
    </xf>
    <xf numFmtId="180" fontId="32" fillId="0" borderId="15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1" fillId="0" borderId="19" xfId="0" applyFont="1" applyFill="1" applyBorder="1" applyAlignment="1">
      <alignment vertical="center" shrinkToFit="1"/>
    </xf>
    <xf numFmtId="180" fontId="44" fillId="0" borderId="20" xfId="0" applyNumberFormat="1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60" applyFont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right" vertical="center"/>
      <protection/>
    </xf>
    <xf numFmtId="0" fontId="44" fillId="0" borderId="15" xfId="0" applyFont="1" applyFill="1" applyBorder="1" applyAlignment="1" applyProtection="1">
      <alignment horizontal="right" vertical="center"/>
      <protection/>
    </xf>
    <xf numFmtId="1" fontId="44" fillId="0" borderId="13" xfId="0" applyNumberFormat="1" applyFont="1" applyFill="1" applyBorder="1" applyAlignment="1" applyProtection="1">
      <alignment horizontal="right" vertical="center"/>
      <protection/>
    </xf>
    <xf numFmtId="1" fontId="44" fillId="0" borderId="15" xfId="0" applyNumberFormat="1" applyFont="1" applyFill="1" applyBorder="1" applyAlignment="1" applyProtection="1">
      <alignment horizontal="right" vertical="center"/>
      <protection/>
    </xf>
    <xf numFmtId="0" fontId="44" fillId="0" borderId="13" xfId="0" applyFont="1" applyBorder="1" applyAlignment="1" applyProtection="1">
      <alignment horizontal="right" vertical="center"/>
      <protection/>
    </xf>
    <xf numFmtId="0" fontId="44" fillId="0" borderId="13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vertical="center"/>
    </xf>
    <xf numFmtId="1" fontId="44" fillId="0" borderId="15" xfId="0" applyNumberFormat="1" applyFont="1" applyFill="1" applyBorder="1" applyAlignment="1" applyProtection="1">
      <alignment horizontal="right" vertical="center" wrapText="1"/>
      <protection/>
    </xf>
    <xf numFmtId="1" fontId="44" fillId="0" borderId="0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80" fontId="44" fillId="0" borderId="0" xfId="0" applyNumberFormat="1" applyFont="1" applyFill="1" applyBorder="1" applyAlignment="1">
      <alignment vertical="center"/>
    </xf>
    <xf numFmtId="180" fontId="44" fillId="0" borderId="0" xfId="0" applyNumberFormat="1" applyFont="1" applyFill="1" applyBorder="1" applyAlignment="1" applyProtection="1">
      <alignment vertical="center"/>
      <protection/>
    </xf>
    <xf numFmtId="1" fontId="44" fillId="0" borderId="0" xfId="0" applyNumberFormat="1" applyFont="1" applyBorder="1" applyAlignment="1">
      <alignment horizontal="right" vertical="center"/>
    </xf>
    <xf numFmtId="1" fontId="44" fillId="0" borderId="14" xfId="0" applyNumberFormat="1" applyFont="1" applyBorder="1" applyAlignment="1">
      <alignment horizontal="right" vertical="center"/>
    </xf>
    <xf numFmtId="1" fontId="44" fillId="0" borderId="0" xfId="0" applyNumberFormat="1" applyFont="1" applyBorder="1" applyAlignment="1" applyProtection="1">
      <alignment horizontal="right" vertical="center"/>
      <protection/>
    </xf>
    <xf numFmtId="1" fontId="44" fillId="0" borderId="0" xfId="58" applyNumberFormat="1" applyFont="1" applyBorder="1" applyAlignment="1">
      <alignment horizontal="right" vertical="center" wrapText="1"/>
      <protection/>
    </xf>
    <xf numFmtId="1" fontId="44" fillId="0" borderId="14" xfId="58" applyNumberFormat="1" applyFont="1" applyBorder="1" applyAlignment="1">
      <alignment horizontal="right" vertical="center" wrapText="1"/>
      <protection/>
    </xf>
    <xf numFmtId="180" fontId="44" fillId="0" borderId="0" xfId="0" applyNumberFormat="1" applyFont="1" applyFill="1" applyBorder="1" applyAlignment="1">
      <alignment horizontal="right" vertical="center"/>
    </xf>
    <xf numFmtId="1" fontId="37" fillId="0" borderId="0" xfId="0" applyNumberFormat="1" applyFont="1" applyBorder="1" applyAlignment="1">
      <alignment horizontal="right" vertical="center"/>
    </xf>
    <xf numFmtId="1" fontId="37" fillId="0" borderId="14" xfId="0" applyNumberFormat="1" applyFont="1" applyBorder="1" applyAlignment="1">
      <alignment horizontal="right" vertical="center"/>
    </xf>
    <xf numFmtId="1" fontId="37" fillId="0" borderId="0" xfId="0" applyNumberFormat="1" applyFont="1" applyBorder="1" applyAlignment="1" applyProtection="1">
      <alignment horizontal="right" vertical="center"/>
      <protection/>
    </xf>
    <xf numFmtId="1" fontId="37" fillId="0" borderId="0" xfId="58" applyNumberFormat="1" applyFont="1" applyBorder="1" applyAlignment="1">
      <alignment horizontal="right" vertical="center" wrapText="1"/>
      <protection/>
    </xf>
    <xf numFmtId="1" fontId="37" fillId="0" borderId="14" xfId="58" applyNumberFormat="1" applyFont="1" applyBorder="1" applyAlignment="1">
      <alignment horizontal="right" vertical="center" wrapText="1"/>
      <protection/>
    </xf>
    <xf numFmtId="180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180" fontId="37" fillId="0" borderId="0" xfId="0" applyNumberFormat="1" applyFont="1" applyBorder="1" applyAlignment="1">
      <alignment horizontal="right" vertical="center"/>
    </xf>
    <xf numFmtId="180" fontId="37" fillId="0" borderId="14" xfId="0" applyNumberFormat="1" applyFont="1" applyBorder="1" applyAlignment="1">
      <alignment horizontal="right" vertical="center"/>
    </xf>
    <xf numFmtId="180" fontId="37" fillId="0" borderId="14" xfId="0" applyNumberFormat="1" applyFont="1" applyFill="1" applyBorder="1" applyAlignment="1">
      <alignment horizontal="right" vertical="center"/>
    </xf>
    <xf numFmtId="1" fontId="37" fillId="0" borderId="0" xfId="0" applyNumberFormat="1" applyFont="1" applyFill="1" applyBorder="1" applyAlignment="1">
      <alignment horizontal="right" vertical="center"/>
    </xf>
    <xf numFmtId="1" fontId="37" fillId="0" borderId="14" xfId="0" applyNumberFormat="1" applyFont="1" applyFill="1" applyBorder="1" applyAlignment="1">
      <alignment horizontal="right" vertical="center"/>
    </xf>
    <xf numFmtId="1" fontId="44" fillId="0" borderId="0" xfId="57" applyNumberFormat="1" applyFont="1" applyFill="1" applyBorder="1" applyAlignment="1">
      <alignment horizontal="right" vertical="center"/>
      <protection/>
    </xf>
    <xf numFmtId="1" fontId="44" fillId="0" borderId="14" xfId="57" applyNumberFormat="1" applyFont="1" applyFill="1" applyBorder="1" applyAlignment="1">
      <alignment horizontal="right" vertical="center"/>
      <protection/>
    </xf>
    <xf numFmtId="1" fontId="37" fillId="0" borderId="14" xfId="0" applyNumberFormat="1" applyFont="1" applyBorder="1" applyAlignment="1" applyProtection="1">
      <alignment horizontal="right" vertical="center"/>
      <protection/>
    </xf>
    <xf numFmtId="1" fontId="37" fillId="24" borderId="0" xfId="0" applyNumberFormat="1" applyFont="1" applyFill="1" applyBorder="1" applyAlignment="1" applyProtection="1">
      <alignment horizontal="right" vertical="center"/>
      <protection/>
    </xf>
    <xf numFmtId="1" fontId="37" fillId="0" borderId="0" xfId="0" applyNumberFormat="1" applyFont="1" applyBorder="1" applyAlignment="1" applyProtection="1">
      <alignment horizontal="right" vertical="center"/>
      <protection locked="0"/>
    </xf>
    <xf numFmtId="1" fontId="37" fillId="0" borderId="0" xfId="58" applyNumberFormat="1" applyFont="1" applyBorder="1" applyAlignment="1">
      <alignment horizontal="right" vertical="center"/>
      <protection/>
    </xf>
    <xf numFmtId="1" fontId="37" fillId="0" borderId="14" xfId="58" applyNumberFormat="1" applyFont="1" applyBorder="1" applyAlignment="1">
      <alignment horizontal="right" vertical="center"/>
      <protection/>
    </xf>
    <xf numFmtId="1" fontId="51" fillId="0" borderId="0" xfId="0" applyNumberFormat="1" applyFont="1" applyBorder="1" applyAlignment="1">
      <alignment vertical="center"/>
    </xf>
    <xf numFmtId="1" fontId="51" fillId="0" borderId="0" xfId="59" applyNumberFormat="1" applyFont="1" applyBorder="1">
      <alignment/>
      <protection/>
    </xf>
    <xf numFmtId="1" fontId="52" fillId="0" borderId="0" xfId="0" applyNumberFormat="1" applyFont="1" applyFill="1" applyBorder="1" applyAlignment="1">
      <alignment vertical="center"/>
    </xf>
    <xf numFmtId="1" fontId="52" fillId="0" borderId="14" xfId="0" applyNumberFormat="1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vertical="center"/>
    </xf>
    <xf numFmtId="3" fontId="51" fillId="0" borderId="0" xfId="0" applyNumberFormat="1" applyFont="1" applyBorder="1" applyAlignment="1" applyProtection="1">
      <alignment horizontal="right" vertical="center"/>
      <protection locked="0"/>
    </xf>
    <xf numFmtId="1" fontId="37" fillId="0" borderId="10" xfId="0" applyNumberFormat="1" applyFont="1" applyFill="1" applyBorder="1" applyAlignment="1">
      <alignment horizontal="right" vertical="center"/>
    </xf>
    <xf numFmtId="1" fontId="37" fillId="0" borderId="12" xfId="0" applyNumberFormat="1" applyFont="1" applyFill="1" applyBorder="1" applyAlignment="1">
      <alignment horizontal="right" vertical="center"/>
    </xf>
    <xf numFmtId="1" fontId="37" fillId="0" borderId="21" xfId="0" applyNumberFormat="1" applyFont="1" applyFill="1" applyBorder="1" applyAlignment="1">
      <alignment horizontal="right" vertical="center"/>
    </xf>
    <xf numFmtId="180" fontId="37" fillId="0" borderId="12" xfId="0" applyNumberFormat="1" applyFont="1" applyFill="1" applyBorder="1" applyAlignment="1">
      <alignment horizontal="right" vertical="center"/>
    </xf>
    <xf numFmtId="180" fontId="37" fillId="0" borderId="21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vertical="center"/>
    </xf>
    <xf numFmtId="194" fontId="51" fillId="0" borderId="0" xfId="0" applyNumberFormat="1" applyFont="1" applyBorder="1" applyAlignment="1">
      <alignment vertical="center"/>
    </xf>
    <xf numFmtId="1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vertical="center"/>
    </xf>
    <xf numFmtId="3" fontId="51" fillId="0" borderId="28" xfId="0" applyNumberFormat="1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188" fontId="37" fillId="0" borderId="0" xfId="0" applyNumberFormat="1" applyFont="1" applyBorder="1" applyAlignment="1">
      <alignment horizontal="right" vertical="center"/>
    </xf>
    <xf numFmtId="1" fontId="37" fillId="0" borderId="0" xfId="0" applyNumberFormat="1" applyFont="1" applyFill="1" applyBorder="1" applyAlignment="1" quotePrefix="1">
      <alignment horizontal="right" vertical="center"/>
    </xf>
    <xf numFmtId="1" fontId="37" fillId="24" borderId="0" xfId="0" applyNumberFormat="1" applyFont="1" applyFill="1" applyBorder="1" applyAlignment="1">
      <alignment horizontal="right" vertical="center"/>
    </xf>
    <xf numFmtId="1" fontId="37" fillId="24" borderId="14" xfId="0" applyNumberFormat="1" applyFont="1" applyFill="1" applyBorder="1" applyAlignment="1">
      <alignment horizontal="right" vertical="center"/>
    </xf>
    <xf numFmtId="1" fontId="37" fillId="0" borderId="14" xfId="0" applyNumberFormat="1" applyFont="1" applyBorder="1" applyAlignment="1" applyProtection="1">
      <alignment horizontal="right" vertical="center"/>
      <protection locked="0"/>
    </xf>
    <xf numFmtId="1" fontId="37" fillId="0" borderId="10" xfId="0" applyNumberFormat="1" applyFont="1" applyBorder="1" applyAlignment="1">
      <alignment horizontal="right" vertical="center"/>
    </xf>
    <xf numFmtId="1" fontId="37" fillId="0" borderId="22" xfId="0" applyNumberFormat="1" applyFont="1" applyBorder="1" applyAlignment="1">
      <alignment horizontal="right" vertical="center"/>
    </xf>
    <xf numFmtId="1" fontId="37" fillId="0" borderId="10" xfId="58" applyNumberFormat="1" applyFont="1" applyBorder="1" applyAlignment="1">
      <alignment horizontal="right" vertical="center"/>
      <protection/>
    </xf>
    <xf numFmtId="1" fontId="37" fillId="0" borderId="22" xfId="58" applyNumberFormat="1" applyFont="1" applyBorder="1" applyAlignment="1">
      <alignment horizontal="right" vertical="center"/>
      <protection/>
    </xf>
    <xf numFmtId="180" fontId="37" fillId="0" borderId="10" xfId="0" applyNumberFormat="1" applyFont="1" applyFill="1" applyBorder="1" applyAlignment="1">
      <alignment horizontal="right" vertical="center"/>
    </xf>
    <xf numFmtId="180" fontId="37" fillId="0" borderId="22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" fontId="37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180" fontId="51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1" fillId="0" borderId="12" xfId="0" applyFont="1" applyFill="1" applyBorder="1" applyAlignment="1">
      <alignment vertical="center"/>
    </xf>
    <xf numFmtId="1" fontId="37" fillId="0" borderId="23" xfId="0" applyNumberFormat="1" applyFont="1" applyFill="1" applyBorder="1" applyAlignment="1">
      <alignment horizontal="right" vertical="center"/>
    </xf>
    <xf numFmtId="1" fontId="51" fillId="0" borderId="26" xfId="0" applyNumberFormat="1" applyFont="1" applyFill="1" applyBorder="1" applyAlignment="1">
      <alignment vertical="center"/>
    </xf>
    <xf numFmtId="1" fontId="51" fillId="0" borderId="14" xfId="0" applyNumberFormat="1" applyFont="1" applyFill="1" applyBorder="1" applyAlignment="1">
      <alignment vertical="center"/>
    </xf>
    <xf numFmtId="1" fontId="51" fillId="0" borderId="26" xfId="0" applyNumberFormat="1" applyFont="1" applyBorder="1" applyAlignment="1">
      <alignment horizontal="right" vertical="center"/>
    </xf>
    <xf numFmtId="1" fontId="51" fillId="0" borderId="14" xfId="0" applyNumberFormat="1" applyFont="1" applyBorder="1" applyAlignment="1">
      <alignment horizontal="right" vertical="center"/>
    </xf>
    <xf numFmtId="1" fontId="37" fillId="0" borderId="26" xfId="0" applyNumberFormat="1" applyFont="1" applyBorder="1" applyAlignment="1">
      <alignment horizontal="right" vertical="center"/>
    </xf>
    <xf numFmtId="1" fontId="37" fillId="0" borderId="26" xfId="0" applyNumberFormat="1" applyFont="1" applyFill="1" applyBorder="1" applyAlignment="1">
      <alignment horizontal="right" vertical="center"/>
    </xf>
    <xf numFmtId="1" fontId="37" fillId="0" borderId="27" xfId="0" applyNumberFormat="1" applyFont="1" applyBorder="1" applyAlignment="1">
      <alignment horizontal="right"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2" xfId="0" applyNumberFormat="1" applyFont="1" applyFill="1" applyBorder="1" applyAlignment="1">
      <alignment vertical="center"/>
    </xf>
    <xf numFmtId="1" fontId="44" fillId="0" borderId="21" xfId="0" applyNumberFormat="1" applyFont="1" applyFill="1" applyBorder="1" applyAlignment="1">
      <alignment vertical="center"/>
    </xf>
    <xf numFmtId="1" fontId="44" fillId="0" borderId="26" xfId="0" applyNumberFormat="1" applyFont="1" applyBorder="1" applyAlignment="1">
      <alignment horizontal="right" vertical="center"/>
    </xf>
    <xf numFmtId="1" fontId="44" fillId="0" borderId="26" xfId="57" applyNumberFormat="1" applyFont="1" applyFill="1" applyBorder="1" applyAlignment="1">
      <alignment horizontal="right" vertical="center"/>
      <protection/>
    </xf>
    <xf numFmtId="1" fontId="51" fillId="0" borderId="26" xfId="0" applyNumberFormat="1" applyFont="1" applyBorder="1" applyAlignment="1">
      <alignment vertical="center"/>
    </xf>
    <xf numFmtId="1" fontId="51" fillId="0" borderId="14" xfId="0" applyNumberFormat="1" applyFont="1" applyBorder="1" applyAlignment="1">
      <alignment vertical="center"/>
    </xf>
    <xf numFmtId="1" fontId="51" fillId="0" borderId="27" xfId="0" applyNumberFormat="1" applyFont="1" applyFill="1" applyBorder="1" applyAlignment="1">
      <alignment vertical="center"/>
    </xf>
    <xf numFmtId="1" fontId="51" fillId="0" borderId="10" xfId="0" applyNumberFormat="1" applyFont="1" applyFill="1" applyBorder="1" applyAlignment="1">
      <alignment vertical="center"/>
    </xf>
    <xf numFmtId="1" fontId="51" fillId="0" borderId="22" xfId="0" applyNumberFormat="1" applyFont="1" applyFill="1" applyBorder="1" applyAlignment="1">
      <alignment vertical="center"/>
    </xf>
    <xf numFmtId="0" fontId="44" fillId="0" borderId="19" xfId="60" applyFont="1" applyBorder="1" applyAlignment="1">
      <alignment horizontal="center" vertical="center"/>
      <protection/>
    </xf>
    <xf numFmtId="0" fontId="44" fillId="0" borderId="13" xfId="60" applyFont="1" applyBorder="1" applyAlignment="1">
      <alignment horizontal="center" vertical="center"/>
      <protection/>
    </xf>
    <xf numFmtId="0" fontId="44" fillId="0" borderId="15" xfId="60" applyFont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3" fillId="24" borderId="19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80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180" fontId="36" fillId="0" borderId="12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urr04-05" xfId="58"/>
    <cellStyle name="Normal_GDP &amp; growth rate curr04-0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9"/>
  <sheetViews>
    <sheetView tabSelected="1" zoomScale="75" zoomScaleNormal="75" zoomScaleSheetLayoutView="75" zoomScalePageLayoutView="0" workbookViewId="0" topLeftCell="A1">
      <selection activeCell="V13" sqref="V13"/>
    </sheetView>
  </sheetViews>
  <sheetFormatPr defaultColWidth="9.00390625" defaultRowHeight="12.75"/>
  <cols>
    <col min="1" max="1" width="5.875" style="15" customWidth="1"/>
    <col min="2" max="2" width="31.875" style="13" customWidth="1"/>
    <col min="3" max="129" width="9.75390625" style="212" customWidth="1"/>
    <col min="130" max="130" width="9.50390625" style="3" customWidth="1"/>
    <col min="131" max="131" width="0.12890625" style="3" customWidth="1"/>
    <col min="132" max="132" width="58.75390625" style="3" customWidth="1"/>
    <col min="133" max="208" width="15.625" style="3" customWidth="1"/>
    <col min="209" max="16384" width="9.00390625" style="3" customWidth="1"/>
  </cols>
  <sheetData>
    <row r="1" spans="2:132" ht="39" customHeight="1">
      <c r="B1" s="81"/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 t="s">
        <v>157</v>
      </c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 t="s">
        <v>157</v>
      </c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 t="s">
        <v>157</v>
      </c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134"/>
      <c r="BO1" s="237" t="s">
        <v>157</v>
      </c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 t="s">
        <v>157</v>
      </c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 t="s">
        <v>157</v>
      </c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 t="s">
        <v>157</v>
      </c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134"/>
      <c r="DZ1" s="91"/>
      <c r="EA1" s="91"/>
      <c r="EB1" s="91"/>
    </row>
    <row r="2" spans="1:255" s="12" customFormat="1" ht="25.5" customHeight="1" thickBot="1">
      <c r="A2" s="44"/>
      <c r="B2" s="45"/>
      <c r="C2" s="245" t="s">
        <v>158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 t="s">
        <v>158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 t="s">
        <v>158</v>
      </c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 t="s">
        <v>158</v>
      </c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135"/>
      <c r="BO2" s="245" t="s">
        <v>159</v>
      </c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 t="s">
        <v>159</v>
      </c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 t="s">
        <v>159</v>
      </c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 t="s">
        <v>159</v>
      </c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138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1:132" s="25" customFormat="1" ht="32.25" customHeight="1" thickBot="1">
      <c r="A3" s="92"/>
      <c r="B3" s="93"/>
      <c r="C3" s="234" t="s">
        <v>218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6"/>
      <c r="T3" s="234" t="s">
        <v>218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  <c r="AJ3" s="234" t="s">
        <v>218</v>
      </c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6"/>
      <c r="AY3" s="234" t="s">
        <v>218</v>
      </c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136"/>
      <c r="BO3" s="234" t="s">
        <v>146</v>
      </c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6"/>
      <c r="CE3" s="234" t="s">
        <v>146</v>
      </c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6"/>
      <c r="CU3" s="234" t="s">
        <v>146</v>
      </c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6"/>
      <c r="DJ3" s="234" t="s">
        <v>146</v>
      </c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136"/>
      <c r="DZ3" s="96"/>
      <c r="EA3" s="97"/>
      <c r="EB3" s="98"/>
    </row>
    <row r="4" spans="1:132" s="26" customFormat="1" ht="30.75" customHeight="1" thickBot="1">
      <c r="A4" s="46"/>
      <c r="B4" s="94"/>
      <c r="C4" s="248" t="s">
        <v>219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251" t="s">
        <v>219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 t="s">
        <v>219</v>
      </c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 t="s">
        <v>219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48"/>
      <c r="BN4" s="137"/>
      <c r="BO4" s="248" t="s">
        <v>144</v>
      </c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50"/>
      <c r="CE4" s="248" t="s">
        <v>144</v>
      </c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50"/>
      <c r="CU4" s="248" t="s">
        <v>144</v>
      </c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50"/>
      <c r="DJ4" s="248" t="s">
        <v>144</v>
      </c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137"/>
      <c r="DZ4" s="99"/>
      <c r="EA4" s="100"/>
      <c r="EB4" s="101"/>
    </row>
    <row r="5" spans="1:132" s="26" customFormat="1" ht="43.5" customHeight="1" thickBot="1">
      <c r="A5" s="238" t="s">
        <v>130</v>
      </c>
      <c r="B5" s="239"/>
      <c r="C5" s="139" t="s">
        <v>0</v>
      </c>
      <c r="D5" s="139" t="s">
        <v>1</v>
      </c>
      <c r="E5" s="139" t="s">
        <v>2</v>
      </c>
      <c r="F5" s="139" t="s">
        <v>3</v>
      </c>
      <c r="G5" s="139" t="s">
        <v>4</v>
      </c>
      <c r="H5" s="139" t="s">
        <v>5</v>
      </c>
      <c r="I5" s="139" t="s">
        <v>6</v>
      </c>
      <c r="J5" s="139" t="s">
        <v>7</v>
      </c>
      <c r="K5" s="139" t="s">
        <v>8</v>
      </c>
      <c r="L5" s="139" t="s">
        <v>9</v>
      </c>
      <c r="M5" s="139" t="s">
        <v>10</v>
      </c>
      <c r="N5" s="139" t="s">
        <v>11</v>
      </c>
      <c r="O5" s="139" t="s">
        <v>12</v>
      </c>
      <c r="P5" s="139" t="s">
        <v>13</v>
      </c>
      <c r="Q5" s="139" t="s">
        <v>14</v>
      </c>
      <c r="R5" s="139" t="s">
        <v>15</v>
      </c>
      <c r="S5" s="140" t="s">
        <v>16</v>
      </c>
      <c r="T5" s="139" t="s">
        <v>17</v>
      </c>
      <c r="U5" s="139" t="s">
        <v>18</v>
      </c>
      <c r="V5" s="139" t="s">
        <v>19</v>
      </c>
      <c r="W5" s="139" t="s">
        <v>23</v>
      </c>
      <c r="X5" s="139" t="s">
        <v>24</v>
      </c>
      <c r="Y5" s="139" t="s">
        <v>25</v>
      </c>
      <c r="Z5" s="139" t="s">
        <v>26</v>
      </c>
      <c r="AA5" s="139" t="s">
        <v>27</v>
      </c>
      <c r="AB5" s="139" t="s">
        <v>28</v>
      </c>
      <c r="AC5" s="139" t="s">
        <v>29</v>
      </c>
      <c r="AD5" s="139" t="s">
        <v>30</v>
      </c>
      <c r="AE5" s="139" t="s">
        <v>31</v>
      </c>
      <c r="AF5" s="139" t="s">
        <v>32</v>
      </c>
      <c r="AG5" s="139" t="s">
        <v>33</v>
      </c>
      <c r="AH5" s="139" t="s">
        <v>34</v>
      </c>
      <c r="AI5" s="140" t="s">
        <v>35</v>
      </c>
      <c r="AJ5" s="139" t="s">
        <v>41</v>
      </c>
      <c r="AK5" s="139" t="s">
        <v>36</v>
      </c>
      <c r="AL5" s="139" t="s">
        <v>37</v>
      </c>
      <c r="AM5" s="139" t="s">
        <v>38</v>
      </c>
      <c r="AN5" s="139" t="s">
        <v>39</v>
      </c>
      <c r="AO5" s="139" t="s">
        <v>42</v>
      </c>
      <c r="AP5" s="139" t="s">
        <v>40</v>
      </c>
      <c r="AQ5" s="141" t="s">
        <v>20</v>
      </c>
      <c r="AR5" s="141" t="s">
        <v>21</v>
      </c>
      <c r="AS5" s="141" t="s">
        <v>22</v>
      </c>
      <c r="AT5" s="141" t="s">
        <v>62</v>
      </c>
      <c r="AU5" s="141" t="s">
        <v>63</v>
      </c>
      <c r="AV5" s="141" t="s">
        <v>64</v>
      </c>
      <c r="AW5" s="141" t="s">
        <v>65</v>
      </c>
      <c r="AX5" s="142" t="s">
        <v>66</v>
      </c>
      <c r="AY5" s="141" t="s">
        <v>67</v>
      </c>
      <c r="AZ5" s="141" t="s">
        <v>80</v>
      </c>
      <c r="BA5" s="143" t="s">
        <v>74</v>
      </c>
      <c r="BB5" s="143" t="s">
        <v>75</v>
      </c>
      <c r="BC5" s="143" t="s">
        <v>77</v>
      </c>
      <c r="BD5" s="143" t="s">
        <v>78</v>
      </c>
      <c r="BE5" s="143" t="s">
        <v>79</v>
      </c>
      <c r="BF5" s="143" t="s">
        <v>81</v>
      </c>
      <c r="BG5" s="143" t="s">
        <v>82</v>
      </c>
      <c r="BH5" s="143" t="s">
        <v>86</v>
      </c>
      <c r="BI5" s="143" t="s">
        <v>93</v>
      </c>
      <c r="BJ5" s="143" t="s">
        <v>94</v>
      </c>
      <c r="BK5" s="143" t="s">
        <v>95</v>
      </c>
      <c r="BL5" s="144" t="s">
        <v>96</v>
      </c>
      <c r="BM5" s="144" t="s">
        <v>100</v>
      </c>
      <c r="BN5" s="145" t="s">
        <v>153</v>
      </c>
      <c r="BO5" s="139" t="s">
        <v>1</v>
      </c>
      <c r="BP5" s="139" t="s">
        <v>2</v>
      </c>
      <c r="BQ5" s="139" t="s">
        <v>3</v>
      </c>
      <c r="BR5" s="139" t="s">
        <v>4</v>
      </c>
      <c r="BS5" s="139" t="s">
        <v>5</v>
      </c>
      <c r="BT5" s="139" t="s">
        <v>6</v>
      </c>
      <c r="BU5" s="139" t="s">
        <v>7</v>
      </c>
      <c r="BV5" s="139" t="s">
        <v>8</v>
      </c>
      <c r="BW5" s="139" t="s">
        <v>9</v>
      </c>
      <c r="BX5" s="139" t="s">
        <v>10</v>
      </c>
      <c r="BY5" s="139" t="s">
        <v>11</v>
      </c>
      <c r="BZ5" s="139" t="s">
        <v>12</v>
      </c>
      <c r="CA5" s="139" t="s">
        <v>13</v>
      </c>
      <c r="CB5" s="139" t="s">
        <v>14</v>
      </c>
      <c r="CC5" s="139" t="s">
        <v>15</v>
      </c>
      <c r="CD5" s="140" t="s">
        <v>16</v>
      </c>
      <c r="CE5" s="139" t="s">
        <v>17</v>
      </c>
      <c r="CF5" s="139" t="s">
        <v>18</v>
      </c>
      <c r="CG5" s="139" t="s">
        <v>19</v>
      </c>
      <c r="CH5" s="139" t="s">
        <v>23</v>
      </c>
      <c r="CI5" s="139" t="s">
        <v>24</v>
      </c>
      <c r="CJ5" s="139" t="s">
        <v>25</v>
      </c>
      <c r="CK5" s="139" t="s">
        <v>26</v>
      </c>
      <c r="CL5" s="139" t="s">
        <v>27</v>
      </c>
      <c r="CM5" s="139" t="s">
        <v>28</v>
      </c>
      <c r="CN5" s="139" t="s">
        <v>29</v>
      </c>
      <c r="CO5" s="139" t="s">
        <v>30</v>
      </c>
      <c r="CP5" s="139" t="s">
        <v>31</v>
      </c>
      <c r="CQ5" s="139" t="s">
        <v>32</v>
      </c>
      <c r="CR5" s="139" t="s">
        <v>33</v>
      </c>
      <c r="CS5" s="139" t="s">
        <v>34</v>
      </c>
      <c r="CT5" s="140" t="s">
        <v>35</v>
      </c>
      <c r="CU5" s="139" t="s">
        <v>41</v>
      </c>
      <c r="CV5" s="139" t="s">
        <v>36</v>
      </c>
      <c r="CW5" s="139" t="s">
        <v>37</v>
      </c>
      <c r="CX5" s="139" t="s">
        <v>38</v>
      </c>
      <c r="CY5" s="139" t="s">
        <v>39</v>
      </c>
      <c r="CZ5" s="139" t="s">
        <v>42</v>
      </c>
      <c r="DA5" s="139" t="s">
        <v>40</v>
      </c>
      <c r="DB5" s="139" t="s">
        <v>20</v>
      </c>
      <c r="DC5" s="139" t="s">
        <v>21</v>
      </c>
      <c r="DD5" s="139" t="s">
        <v>22</v>
      </c>
      <c r="DE5" s="139" t="s">
        <v>62</v>
      </c>
      <c r="DF5" s="139" t="s">
        <v>63</v>
      </c>
      <c r="DG5" s="139" t="s">
        <v>64</v>
      </c>
      <c r="DH5" s="139" t="s">
        <v>65</v>
      </c>
      <c r="DI5" s="140" t="s">
        <v>66</v>
      </c>
      <c r="DJ5" s="139" t="s">
        <v>67</v>
      </c>
      <c r="DK5" s="139" t="s">
        <v>73</v>
      </c>
      <c r="DL5" s="139" t="s">
        <v>74</v>
      </c>
      <c r="DM5" s="139" t="s">
        <v>75</v>
      </c>
      <c r="DN5" s="139" t="s">
        <v>77</v>
      </c>
      <c r="DO5" s="139" t="s">
        <v>78</v>
      </c>
      <c r="DP5" s="139" t="s">
        <v>79</v>
      </c>
      <c r="DQ5" s="139" t="s">
        <v>81</v>
      </c>
      <c r="DR5" s="139" t="s">
        <v>82</v>
      </c>
      <c r="DS5" s="139" t="s">
        <v>86</v>
      </c>
      <c r="DT5" s="139" t="s">
        <v>93</v>
      </c>
      <c r="DU5" s="139" t="s">
        <v>94</v>
      </c>
      <c r="DV5" s="146" t="s">
        <v>95</v>
      </c>
      <c r="DW5" s="139" t="s">
        <v>96</v>
      </c>
      <c r="DX5" s="139" t="s">
        <v>100</v>
      </c>
      <c r="DY5" s="147" t="s">
        <v>152</v>
      </c>
      <c r="DZ5" s="242" t="s">
        <v>61</v>
      </c>
      <c r="EA5" s="243"/>
      <c r="EB5" s="244"/>
    </row>
    <row r="6" spans="1:132" s="1" customFormat="1" ht="24.75" customHeight="1" thickBot="1">
      <c r="A6" s="238" t="s">
        <v>131</v>
      </c>
      <c r="B6" s="239"/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6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9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21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21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21"/>
      <c r="DJ6" s="150"/>
      <c r="DK6" s="151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242" t="s">
        <v>89</v>
      </c>
      <c r="EA6" s="243"/>
      <c r="EB6" s="244"/>
    </row>
    <row r="7" spans="1:132" s="6" customFormat="1" ht="24.75" customHeight="1">
      <c r="A7" s="95">
        <v>1</v>
      </c>
      <c r="B7" s="121" t="s">
        <v>162</v>
      </c>
      <c r="C7" s="227">
        <v>5199.457780655179</v>
      </c>
      <c r="D7" s="152">
        <v>5368.880466070489</v>
      </c>
      <c r="E7" s="152">
        <v>5230.087870673766</v>
      </c>
      <c r="F7" s="152">
        <v>5762.285684746719</v>
      </c>
      <c r="G7" s="152">
        <v>4901.771593287034</v>
      </c>
      <c r="H7" s="152">
        <v>4753.407094759502</v>
      </c>
      <c r="I7" s="152">
        <v>6038.913685227084</v>
      </c>
      <c r="J7" s="152">
        <v>5913.521754213492</v>
      </c>
      <c r="K7" s="152">
        <v>6861.140164163535</v>
      </c>
      <c r="L7" s="152">
        <v>6892.727444495203</v>
      </c>
      <c r="M7" s="152">
        <v>7256.459763465927</v>
      </c>
      <c r="N7" s="152">
        <v>7515.858338310836</v>
      </c>
      <c r="O7" s="152">
        <v>7673.794739969177</v>
      </c>
      <c r="P7" s="152">
        <v>9031.090603917823</v>
      </c>
      <c r="Q7" s="152">
        <v>11034.489929196043</v>
      </c>
      <c r="R7" s="152">
        <v>11003.859839177456</v>
      </c>
      <c r="S7" s="153">
        <v>12800.50605683021</v>
      </c>
      <c r="T7" s="152">
        <v>16018.57988940803</v>
      </c>
      <c r="U7" s="152">
        <v>16511.532900644666</v>
      </c>
      <c r="V7" s="152">
        <v>18059.309636896403</v>
      </c>
      <c r="W7" s="152">
        <v>18620.22316036178</v>
      </c>
      <c r="X7" s="152">
        <v>19021.285901542655</v>
      </c>
      <c r="Y7" s="152">
        <v>20921.308673008145</v>
      </c>
      <c r="Z7" s="152">
        <v>27569.952587667733</v>
      </c>
      <c r="AA7" s="152">
        <v>30204.140329266233</v>
      </c>
      <c r="AB7" s="152">
        <v>29937.084231916673</v>
      </c>
      <c r="AC7" s="152">
        <v>30585.102073872407</v>
      </c>
      <c r="AD7" s="152">
        <v>36212.42392447473</v>
      </c>
      <c r="AE7" s="152">
        <v>37216.51656289654</v>
      </c>
      <c r="AF7" s="152">
        <v>38501.06596305104</v>
      </c>
      <c r="AG7" s="152">
        <v>48426.15274624032</v>
      </c>
      <c r="AH7" s="152">
        <v>54582.819621778006</v>
      </c>
      <c r="AI7" s="153">
        <v>58848.98869773753</v>
      </c>
      <c r="AJ7" s="152">
        <v>70228.29879043988</v>
      </c>
      <c r="AK7" s="152">
        <v>75730.89491371003</v>
      </c>
      <c r="AL7" s="152">
        <v>81160.16640550799</v>
      </c>
      <c r="AM7" s="152">
        <v>87110.95890096089</v>
      </c>
      <c r="AN7" s="152">
        <v>96905.48848345148</v>
      </c>
      <c r="AO7" s="152">
        <v>119677.9223193504</v>
      </c>
      <c r="AP7" s="152">
        <v>132263.62061159586</v>
      </c>
      <c r="AQ7" s="152">
        <v>154350.02939860293</v>
      </c>
      <c r="AR7" s="152">
        <v>180312.87518854052</v>
      </c>
      <c r="AS7" s="152">
        <v>202219.43384328784</v>
      </c>
      <c r="AT7" s="152">
        <v>234566.41984589543</v>
      </c>
      <c r="AU7" s="152">
        <v>270106.6219491249</v>
      </c>
      <c r="AV7" s="152">
        <v>293700.5374136016</v>
      </c>
      <c r="AW7" s="152">
        <v>353141.58029234677</v>
      </c>
      <c r="AX7" s="153">
        <v>374743.71838115825</v>
      </c>
      <c r="AY7" s="152">
        <v>430384.214303707</v>
      </c>
      <c r="AZ7" s="152">
        <v>455302.4542459658</v>
      </c>
      <c r="BA7" s="152">
        <v>460608.0444328794</v>
      </c>
      <c r="BB7" s="152">
        <v>498619.80774165445</v>
      </c>
      <c r="BC7" s="152">
        <v>485079.94831834664</v>
      </c>
      <c r="BD7" s="152">
        <v>544667.1021811008</v>
      </c>
      <c r="BE7" s="152">
        <v>565426.852</v>
      </c>
      <c r="BF7" s="154">
        <v>637772</v>
      </c>
      <c r="BG7" s="154">
        <v>722984</v>
      </c>
      <c r="BH7" s="154">
        <v>836518</v>
      </c>
      <c r="BI7" s="154">
        <v>943204</v>
      </c>
      <c r="BJ7" s="154">
        <v>1083514</v>
      </c>
      <c r="BK7" s="154">
        <v>1319686</v>
      </c>
      <c r="BL7" s="154">
        <v>1499098</v>
      </c>
      <c r="BM7" s="155">
        <v>1644926</v>
      </c>
      <c r="BN7" s="156">
        <v>1906348</v>
      </c>
      <c r="BO7" s="157">
        <f aca="true" t="shared" si="0" ref="BO7:BX10">(D7-C7)/C7*100</f>
        <v>3.2584683357879194</v>
      </c>
      <c r="BP7" s="157">
        <f t="shared" si="0"/>
        <v>-2.585131039400963</v>
      </c>
      <c r="BQ7" s="157">
        <f t="shared" si="0"/>
        <v>10.175695461200599</v>
      </c>
      <c r="BR7" s="157">
        <f t="shared" si="0"/>
        <v>-14.933554817275757</v>
      </c>
      <c r="BS7" s="157">
        <f t="shared" si="0"/>
        <v>-3.0267525873852867</v>
      </c>
      <c r="BT7" s="157">
        <f t="shared" si="0"/>
        <v>27.043898509867105</v>
      </c>
      <c r="BU7" s="157">
        <f t="shared" si="0"/>
        <v>-2.076398795371695</v>
      </c>
      <c r="BV7" s="157">
        <f t="shared" si="0"/>
        <v>16.024603431531254</v>
      </c>
      <c r="BW7" s="157">
        <f t="shared" si="0"/>
        <v>0.46037946428571197</v>
      </c>
      <c r="BX7" s="157">
        <f t="shared" si="0"/>
        <v>5.27704485488128</v>
      </c>
      <c r="BY7" s="157">
        <f aca="true" t="shared" si="1" ref="BY7:CH10">(N7-M7)/M7*100</f>
        <v>3.574726289407717</v>
      </c>
      <c r="BZ7" s="157">
        <f t="shared" si="1"/>
        <v>2.101375445746308</v>
      </c>
      <c r="CA7" s="157">
        <f t="shared" si="1"/>
        <v>17.687414244729954</v>
      </c>
      <c r="CB7" s="157">
        <f t="shared" si="1"/>
        <v>22.18335983041866</v>
      </c>
      <c r="CC7" s="157">
        <f t="shared" si="1"/>
        <v>-0.27758501040943595</v>
      </c>
      <c r="CD7" s="157">
        <f t="shared" si="1"/>
        <v>16.32741823242866</v>
      </c>
      <c r="CE7" s="157">
        <f t="shared" si="1"/>
        <v>25.140207881552396</v>
      </c>
      <c r="CF7" s="157">
        <f t="shared" si="1"/>
        <v>3.07738273080369</v>
      </c>
      <c r="CG7" s="157">
        <f t="shared" si="1"/>
        <v>9.373913043478273</v>
      </c>
      <c r="CH7" s="157">
        <f t="shared" si="1"/>
        <v>3.1059521916573827</v>
      </c>
      <c r="CI7" s="157">
        <f aca="true" t="shared" si="2" ref="CI7:CR10">(X7-W7)/W7*100</f>
        <v>2.153909422711141</v>
      </c>
      <c r="CJ7" s="157">
        <f t="shared" si="2"/>
        <v>9.988929146537856</v>
      </c>
      <c r="CK7" s="157">
        <f t="shared" si="2"/>
        <v>31.779292675115528</v>
      </c>
      <c r="CL7" s="157">
        <f t="shared" si="2"/>
        <v>9.554560288858799</v>
      </c>
      <c r="CM7" s="157">
        <f t="shared" si="2"/>
        <v>-0.8841704959594431</v>
      </c>
      <c r="CN7" s="157">
        <f t="shared" si="2"/>
        <v>2.1645990535874104</v>
      </c>
      <c r="CO7" s="157">
        <f t="shared" si="2"/>
        <v>18.39889838199857</v>
      </c>
      <c r="CP7" s="157">
        <f t="shared" si="2"/>
        <v>2.77278494396278</v>
      </c>
      <c r="CQ7" s="157">
        <f t="shared" si="2"/>
        <v>3.4515573159126567</v>
      </c>
      <c r="CR7" s="157">
        <f t="shared" si="2"/>
        <v>25.77873244526333</v>
      </c>
      <c r="CS7" s="157">
        <f aca="true" t="shared" si="3" ref="CS7:DB10">(AH7-AG7)/AG7*100</f>
        <v>12.713516408787351</v>
      </c>
      <c r="CT7" s="157">
        <f t="shared" si="3"/>
        <v>7.815955836508971</v>
      </c>
      <c r="CU7" s="157">
        <f t="shared" si="3"/>
        <v>19.336458186476584</v>
      </c>
      <c r="CV7" s="157">
        <f t="shared" si="3"/>
        <v>7.83529747700398</v>
      </c>
      <c r="CW7" s="157">
        <f t="shared" si="3"/>
        <v>7.169163256269756</v>
      </c>
      <c r="CX7" s="157">
        <f t="shared" si="3"/>
        <v>7.3321590615283</v>
      </c>
      <c r="CY7" s="157">
        <f t="shared" si="3"/>
        <v>11.243739830285064</v>
      </c>
      <c r="CZ7" s="157">
        <f t="shared" si="3"/>
        <v>23.499632675385314</v>
      </c>
      <c r="DA7" s="157">
        <f t="shared" si="3"/>
        <v>10.516307476212356</v>
      </c>
      <c r="DB7" s="157">
        <f t="shared" si="3"/>
        <v>16.698778307200442</v>
      </c>
      <c r="DC7" s="157">
        <f aca="true" t="shared" si="4" ref="DC7:DL10">(AR7-AQ7)/AQ7*100</f>
        <v>16.82075856486529</v>
      </c>
      <c r="DD7" s="157">
        <f t="shared" si="4"/>
        <v>12.149192691781533</v>
      </c>
      <c r="DE7" s="157">
        <f t="shared" si="4"/>
        <v>15.995982872583472</v>
      </c>
      <c r="DF7" s="157">
        <f t="shared" si="4"/>
        <v>15.151445005034624</v>
      </c>
      <c r="DG7" s="157">
        <f t="shared" si="4"/>
        <v>8.735037776645344</v>
      </c>
      <c r="DH7" s="157">
        <f t="shared" si="4"/>
        <v>20.238656490790746</v>
      </c>
      <c r="DI7" s="157">
        <f t="shared" si="4"/>
        <v>6.117132417804847</v>
      </c>
      <c r="DJ7" s="157">
        <f t="shared" si="4"/>
        <v>14.847612699929464</v>
      </c>
      <c r="DK7" s="157">
        <f t="shared" si="4"/>
        <v>5.789766240049613</v>
      </c>
      <c r="DL7" s="157">
        <f t="shared" si="4"/>
        <v>1.1652891693062126</v>
      </c>
      <c r="DM7" s="157">
        <f aca="true" t="shared" si="5" ref="DM7:DV10">(BB7-BA7)/BA7*100</f>
        <v>8.252518332713176</v>
      </c>
      <c r="DN7" s="157">
        <f t="shared" si="5"/>
        <v>-2.715467619433825</v>
      </c>
      <c r="DO7" s="157">
        <f t="shared" si="5"/>
        <v>12.283986190179203</v>
      </c>
      <c r="DP7" s="157">
        <f t="shared" si="5"/>
        <v>3.81145652743988</v>
      </c>
      <c r="DQ7" s="157">
        <f t="shared" si="5"/>
        <v>12.79478463820817</v>
      </c>
      <c r="DR7" s="157">
        <f t="shared" si="5"/>
        <v>13.360887589922418</v>
      </c>
      <c r="DS7" s="157">
        <f t="shared" si="5"/>
        <v>15.70352870879577</v>
      </c>
      <c r="DT7" s="157">
        <f t="shared" si="5"/>
        <v>12.75358091517457</v>
      </c>
      <c r="DU7" s="157">
        <f t="shared" si="5"/>
        <v>14.875891111572894</v>
      </c>
      <c r="DV7" s="157">
        <f t="shared" si="5"/>
        <v>21.79685726257344</v>
      </c>
      <c r="DW7" s="157">
        <f aca="true" t="shared" si="6" ref="DW7:DY10">(BL7-BK7)/BK7*100</f>
        <v>13.595052156346283</v>
      </c>
      <c r="DX7" s="157">
        <f t="shared" si="6"/>
        <v>9.727716266715051</v>
      </c>
      <c r="DY7" s="157">
        <f t="shared" si="6"/>
        <v>15.892629820429613</v>
      </c>
      <c r="DZ7" s="47">
        <v>1</v>
      </c>
      <c r="EA7" s="102"/>
      <c r="EB7" s="53" t="s">
        <v>136</v>
      </c>
    </row>
    <row r="8" spans="1:132" ht="24.75" customHeight="1">
      <c r="A8" s="49">
        <v>1.1</v>
      </c>
      <c r="B8" s="86" t="s">
        <v>163</v>
      </c>
      <c r="C8" s="221">
        <v>4564.16668733292</v>
      </c>
      <c r="D8" s="158">
        <v>4721.820206170433</v>
      </c>
      <c r="E8" s="158">
        <v>4642.993446751677</v>
      </c>
      <c r="F8" s="158">
        <v>5148.068608953337</v>
      </c>
      <c r="G8" s="158">
        <v>4318.927880252346</v>
      </c>
      <c r="H8" s="158">
        <v>4173.925569716609</v>
      </c>
      <c r="I8" s="158">
        <v>5340.756243088074</v>
      </c>
      <c r="J8" s="158">
        <v>5216.190499809052</v>
      </c>
      <c r="K8" s="158">
        <v>6086.204363023471</v>
      </c>
      <c r="L8" s="158">
        <v>6087.17753289284</v>
      </c>
      <c r="M8" s="158">
        <v>6384.967512919253</v>
      </c>
      <c r="N8" s="158">
        <v>6576.681977184622</v>
      </c>
      <c r="O8" s="158">
        <v>6713.898928765419</v>
      </c>
      <c r="P8" s="158">
        <v>7936.200284690824</v>
      </c>
      <c r="Q8" s="158">
        <v>9760.893789754626</v>
      </c>
      <c r="R8" s="158">
        <v>9670.388991903461</v>
      </c>
      <c r="S8" s="159">
        <v>11263.46806805783</v>
      </c>
      <c r="T8" s="158">
        <v>14186.87035563738</v>
      </c>
      <c r="U8" s="158">
        <v>14508.989582397977</v>
      </c>
      <c r="V8" s="158">
        <v>15919.112723111284</v>
      </c>
      <c r="W8" s="158">
        <v>16369.69037262837</v>
      </c>
      <c r="X8" s="158">
        <v>16646.0706155287</v>
      </c>
      <c r="Y8" s="158">
        <v>18268.34478776409</v>
      </c>
      <c r="Z8" s="158">
        <v>24169.646875607767</v>
      </c>
      <c r="AA8" s="158">
        <v>26331.057155472674</v>
      </c>
      <c r="AB8" s="158">
        <v>25935.950188509527</v>
      </c>
      <c r="AC8" s="158">
        <v>26377.769309202307</v>
      </c>
      <c r="AD8" s="158">
        <v>31373.050248664968</v>
      </c>
      <c r="AE8" s="158">
        <v>31934.56926328993</v>
      </c>
      <c r="AF8" s="158">
        <v>32684.88323257217</v>
      </c>
      <c r="AG8" s="158">
        <v>41326.37783995579</v>
      </c>
      <c r="AH8" s="158">
        <v>46396.561021327914</v>
      </c>
      <c r="AI8" s="159">
        <v>49735.51932310786</v>
      </c>
      <c r="AJ8" s="158">
        <v>59835.865316697505</v>
      </c>
      <c r="AK8" s="158">
        <v>64334.43211576735</v>
      </c>
      <c r="AL8" s="158">
        <v>68864.48614691253</v>
      </c>
      <c r="AM8" s="158">
        <v>73583.15081328157</v>
      </c>
      <c r="AN8" s="158">
        <v>81806.82384533029</v>
      </c>
      <c r="AO8" s="158">
        <v>101853.3259333128</v>
      </c>
      <c r="AP8" s="158">
        <v>111974.363832537</v>
      </c>
      <c r="AQ8" s="158">
        <v>131108.42887716118</v>
      </c>
      <c r="AR8" s="158">
        <v>154376.72052824046</v>
      </c>
      <c r="AS8" s="158">
        <v>172814.1707175082</v>
      </c>
      <c r="AT8" s="158">
        <v>200114.09734351304</v>
      </c>
      <c r="AU8" s="158">
        <v>230029.98343490105</v>
      </c>
      <c r="AV8" s="158">
        <v>250426.13879325832</v>
      </c>
      <c r="AW8" s="158">
        <v>302673.9706554405</v>
      </c>
      <c r="AX8" s="159">
        <v>318171.1226608826</v>
      </c>
      <c r="AY8" s="158">
        <v>367799.17153832415</v>
      </c>
      <c r="AZ8" s="158">
        <v>389413.87664581754</v>
      </c>
      <c r="BA8" s="158">
        <v>388721.66388525395</v>
      </c>
      <c r="BB8" s="158">
        <v>420596.22964593215</v>
      </c>
      <c r="BC8" s="158">
        <v>404490.93027816905</v>
      </c>
      <c r="BD8" s="158">
        <v>459157.923533465</v>
      </c>
      <c r="BE8" s="158">
        <v>476634</v>
      </c>
      <c r="BF8" s="160">
        <v>536822</v>
      </c>
      <c r="BG8" s="160">
        <v>604672</v>
      </c>
      <c r="BH8" s="160">
        <v>716276</v>
      </c>
      <c r="BI8" s="160">
        <v>806646</v>
      </c>
      <c r="BJ8" s="160">
        <v>928586</v>
      </c>
      <c r="BK8" s="160">
        <v>1143517</v>
      </c>
      <c r="BL8" s="160">
        <v>1300569</v>
      </c>
      <c r="BM8" s="161">
        <v>1417468</v>
      </c>
      <c r="BN8" s="162"/>
      <c r="BO8" s="163">
        <f t="shared" si="0"/>
        <v>3.454157782516001</v>
      </c>
      <c r="BP8" s="163">
        <f t="shared" si="0"/>
        <v>-1.6694146743610927</v>
      </c>
      <c r="BQ8" s="163">
        <f t="shared" si="0"/>
        <v>10.878222594843857</v>
      </c>
      <c r="BR8" s="163">
        <f t="shared" si="0"/>
        <v>-16.105860113421556</v>
      </c>
      <c r="BS8" s="163">
        <f t="shared" si="0"/>
        <v>-3.3573681838666083</v>
      </c>
      <c r="BT8" s="163">
        <f t="shared" si="0"/>
        <v>27.9552343203544</v>
      </c>
      <c r="BU8" s="163">
        <f t="shared" si="0"/>
        <v>-2.332361516034986</v>
      </c>
      <c r="BV8" s="163">
        <f t="shared" si="0"/>
        <v>16.679104477611915</v>
      </c>
      <c r="BW8" s="163">
        <f t="shared" si="0"/>
        <v>0.01598976654942835</v>
      </c>
      <c r="BX8" s="163">
        <f t="shared" si="0"/>
        <v>4.892086330935265</v>
      </c>
      <c r="BY8" s="163">
        <f t="shared" si="1"/>
        <v>3.0025910684346786</v>
      </c>
      <c r="BZ8" s="163">
        <f t="shared" si="1"/>
        <v>2.0864160994376952</v>
      </c>
      <c r="CA8" s="163">
        <f t="shared" si="1"/>
        <v>18.20553703435281</v>
      </c>
      <c r="CB8" s="163">
        <f t="shared" si="1"/>
        <v>22.992029429797675</v>
      </c>
      <c r="CC8" s="163">
        <f t="shared" si="1"/>
        <v>-0.9272183449651071</v>
      </c>
      <c r="CD8" s="163">
        <f t="shared" si="1"/>
        <v>16.473784844520473</v>
      </c>
      <c r="CE8" s="163">
        <f t="shared" si="1"/>
        <v>25.954726110247105</v>
      </c>
      <c r="CF8" s="163">
        <f t="shared" si="1"/>
        <v>2.2705446563314604</v>
      </c>
      <c r="CG8" s="163">
        <f t="shared" si="1"/>
        <v>9.718961700985995</v>
      </c>
      <c r="CH8" s="163">
        <f t="shared" si="1"/>
        <v>2.8304193666707342</v>
      </c>
      <c r="CI8" s="163">
        <f t="shared" si="2"/>
        <v>1.6883657333095505</v>
      </c>
      <c r="CJ8" s="163">
        <f t="shared" si="2"/>
        <v>9.745688395206077</v>
      </c>
      <c r="CK8" s="163">
        <f t="shared" si="2"/>
        <v>32.30343064138079</v>
      </c>
      <c r="CL8" s="163">
        <f t="shared" si="2"/>
        <v>8.94266387502013</v>
      </c>
      <c r="CM8" s="163">
        <f t="shared" si="2"/>
        <v>-1.500535905680595</v>
      </c>
      <c r="CN8" s="163">
        <f t="shared" si="2"/>
        <v>1.7035008067239454</v>
      </c>
      <c r="CO8" s="163">
        <f t="shared" si="2"/>
        <v>18.93746541228555</v>
      </c>
      <c r="CP8" s="163">
        <f t="shared" si="2"/>
        <v>1.7898132638501003</v>
      </c>
      <c r="CQ8" s="163">
        <f t="shared" si="2"/>
        <v>2.349535273502989</v>
      </c>
      <c r="CR8" s="163">
        <f t="shared" si="2"/>
        <v>26.438811318046646</v>
      </c>
      <c r="CS8" s="163">
        <f t="shared" si="3"/>
        <v>12.268636755457651</v>
      </c>
      <c r="CT8" s="163">
        <f t="shared" si="3"/>
        <v>7.196564202775865</v>
      </c>
      <c r="CU8" s="163">
        <f t="shared" si="3"/>
        <v>20.308114062251033</v>
      </c>
      <c r="CV8" s="163">
        <f t="shared" si="3"/>
        <v>7.518177894244464</v>
      </c>
      <c r="CW8" s="163">
        <f t="shared" si="3"/>
        <v>7.041414499460452</v>
      </c>
      <c r="CX8" s="163">
        <f t="shared" si="3"/>
        <v>6.852101758666198</v>
      </c>
      <c r="CY8" s="163">
        <f t="shared" si="3"/>
        <v>11.176027312171545</v>
      </c>
      <c r="CZ8" s="163">
        <f t="shared" si="3"/>
        <v>24.50468206158917</v>
      </c>
      <c r="DA8" s="163">
        <f t="shared" si="3"/>
        <v>9.936875213923626</v>
      </c>
      <c r="DB8" s="163">
        <f t="shared" si="3"/>
        <v>17.087897970324782</v>
      </c>
      <c r="DC8" s="163">
        <f t="shared" si="4"/>
        <v>17.747365177322003</v>
      </c>
      <c r="DD8" s="163">
        <f t="shared" si="4"/>
        <v>11.943154464079283</v>
      </c>
      <c r="DE8" s="163">
        <f t="shared" si="4"/>
        <v>15.797273170746415</v>
      </c>
      <c r="DF8" s="163">
        <f t="shared" si="4"/>
        <v>14.949414603227487</v>
      </c>
      <c r="DG8" s="163">
        <f t="shared" si="4"/>
        <v>8.866737741660282</v>
      </c>
      <c r="DH8" s="163">
        <f t="shared" si="4"/>
        <v>20.86356963931625</v>
      </c>
      <c r="DI8" s="163">
        <f t="shared" si="4"/>
        <v>5.120080848671257</v>
      </c>
      <c r="DJ8" s="163">
        <f t="shared" si="4"/>
        <v>15.5979111059481</v>
      </c>
      <c r="DK8" s="163">
        <f t="shared" si="4"/>
        <v>5.876768296429173</v>
      </c>
      <c r="DL8" s="163">
        <f t="shared" si="4"/>
        <v>-0.17775759983848155</v>
      </c>
      <c r="DM8" s="163">
        <f t="shared" si="5"/>
        <v>8.199842900983054</v>
      </c>
      <c r="DN8" s="163">
        <f t="shared" si="5"/>
        <v>-3.8291592345753847</v>
      </c>
      <c r="DO8" s="163">
        <f t="shared" si="5"/>
        <v>13.515010884842681</v>
      </c>
      <c r="DP8" s="163">
        <f t="shared" si="5"/>
        <v>3.806114535070474</v>
      </c>
      <c r="DQ8" s="163">
        <f t="shared" si="5"/>
        <v>12.627718542949099</v>
      </c>
      <c r="DR8" s="163">
        <f t="shared" si="5"/>
        <v>12.63919884058403</v>
      </c>
      <c r="DS8" s="163">
        <f t="shared" si="5"/>
        <v>18.456948560541914</v>
      </c>
      <c r="DT8" s="163">
        <f t="shared" si="5"/>
        <v>12.616644980426539</v>
      </c>
      <c r="DU8" s="163">
        <f t="shared" si="5"/>
        <v>15.116916218514689</v>
      </c>
      <c r="DV8" s="163">
        <f t="shared" si="5"/>
        <v>23.146052169642875</v>
      </c>
      <c r="DW8" s="163">
        <f t="shared" si="6"/>
        <v>13.734120262313546</v>
      </c>
      <c r="DX8" s="163">
        <f t="shared" si="6"/>
        <v>8.988296660923027</v>
      </c>
      <c r="DY8" s="163"/>
      <c r="DZ8" s="49">
        <v>1.1</v>
      </c>
      <c r="EA8" s="103"/>
      <c r="EB8" s="50" t="s">
        <v>44</v>
      </c>
    </row>
    <row r="9" spans="1:132" ht="24.75" customHeight="1">
      <c r="A9" s="49">
        <v>1.2</v>
      </c>
      <c r="B9" s="86" t="s">
        <v>164</v>
      </c>
      <c r="C9" s="221">
        <v>659.399387075147</v>
      </c>
      <c r="D9" s="158">
        <v>654.6725097484435</v>
      </c>
      <c r="E9" s="158">
        <v>524.6833832640956</v>
      </c>
      <c r="F9" s="158">
        <v>517.5930672740402</v>
      </c>
      <c r="G9" s="158">
        <v>562.4984018777241</v>
      </c>
      <c r="H9" s="158">
        <v>560.1349632143722</v>
      </c>
      <c r="I9" s="158">
        <v>640.4918777683328</v>
      </c>
      <c r="J9" s="158">
        <v>657.0359484117954</v>
      </c>
      <c r="K9" s="158">
        <v>678.3068963819613</v>
      </c>
      <c r="L9" s="158">
        <v>737.3928629657559</v>
      </c>
      <c r="M9" s="158">
        <v>820.1132161830682</v>
      </c>
      <c r="N9" s="158">
        <v>924.1045173705467</v>
      </c>
      <c r="O9" s="158">
        <v>952.4657813307679</v>
      </c>
      <c r="P9" s="158">
        <v>1051.7302051915428</v>
      </c>
      <c r="Q9" s="158">
        <v>1146.267751725614</v>
      </c>
      <c r="R9" s="158">
        <v>1259.7128075664996</v>
      </c>
      <c r="S9" s="159">
        <v>1413.3363206843653</v>
      </c>
      <c r="T9" s="158">
        <v>1576.4135884556383</v>
      </c>
      <c r="U9" s="158">
        <v>1874.2068600379628</v>
      </c>
      <c r="V9" s="158">
        <v>1919.1121946416467</v>
      </c>
      <c r="W9" s="158">
        <v>2058.555075779402</v>
      </c>
      <c r="X9" s="158">
        <v>2257.083923500951</v>
      </c>
      <c r="Y9" s="158">
        <v>2545.4234404298686</v>
      </c>
      <c r="Z9" s="158">
        <v>3141.009983594518</v>
      </c>
      <c r="AA9" s="158">
        <v>3746.0502814125743</v>
      </c>
      <c r="AB9" s="158">
        <v>3831.134073293238</v>
      </c>
      <c r="AC9" s="158">
        <v>4152.56173150908</v>
      </c>
      <c r="AD9" s="158">
        <v>4793.053609277413</v>
      </c>
      <c r="AE9" s="158">
        <v>5431.182048382394</v>
      </c>
      <c r="AF9" s="158">
        <v>6461.641305603771</v>
      </c>
      <c r="AG9" s="158">
        <v>7709.536919853511</v>
      </c>
      <c r="AH9" s="158">
        <v>9301.37703502935</v>
      </c>
      <c r="AI9" s="159">
        <v>10596.37097511169</v>
      </c>
      <c r="AJ9" s="158">
        <v>11187.28944535276</v>
      </c>
      <c r="AK9" s="158">
        <v>12096.593468218407</v>
      </c>
      <c r="AL9" s="158">
        <v>12692.304435041176</v>
      </c>
      <c r="AM9" s="158">
        <v>14199.017335526514</v>
      </c>
      <c r="AN9" s="158">
        <v>15515.017716932123</v>
      </c>
      <c r="AO9" s="158">
        <v>17372.577140863385</v>
      </c>
      <c r="AP9" s="158">
        <v>20186.657769797734</v>
      </c>
      <c r="AQ9" s="158">
        <v>21762.470488420844</v>
      </c>
      <c r="AR9" s="158">
        <v>22453.58915010349</v>
      </c>
      <c r="AS9" s="158">
        <v>24280.592404479677</v>
      </c>
      <c r="AT9" s="158">
        <v>27478.179960973728</v>
      </c>
      <c r="AU9" s="158">
        <v>31119.701059241233</v>
      </c>
      <c r="AV9" s="158">
        <v>32178.030562854998</v>
      </c>
      <c r="AW9" s="158">
        <v>34859.127352430805</v>
      </c>
      <c r="AX9" s="159">
        <v>39212.97116593003</v>
      </c>
      <c r="AY9" s="158">
        <v>42868.541249034926</v>
      </c>
      <c r="AZ9" s="158">
        <v>47294.03511388848</v>
      </c>
      <c r="BA9" s="158">
        <v>50938.43406223354</v>
      </c>
      <c r="BB9" s="158">
        <v>55205.2792455632</v>
      </c>
      <c r="BC9" s="158">
        <v>55561.64159383684</v>
      </c>
      <c r="BD9" s="158">
        <v>59061.119853883945</v>
      </c>
      <c r="BE9" s="158">
        <v>61639.852000000006</v>
      </c>
      <c r="BF9" s="160">
        <v>69251</v>
      </c>
      <c r="BG9" s="160">
        <v>83130</v>
      </c>
      <c r="BH9" s="160">
        <v>81311</v>
      </c>
      <c r="BI9" s="160">
        <v>92485</v>
      </c>
      <c r="BJ9" s="160">
        <v>104558</v>
      </c>
      <c r="BK9" s="160">
        <v>118898</v>
      </c>
      <c r="BL9" s="160">
        <v>131667</v>
      </c>
      <c r="BM9" s="161">
        <v>149405</v>
      </c>
      <c r="BN9" s="162"/>
      <c r="BO9" s="163">
        <f t="shared" si="0"/>
        <v>-0.7168458781361935</v>
      </c>
      <c r="BP9" s="163">
        <f t="shared" si="0"/>
        <v>-19.855595667870027</v>
      </c>
      <c r="BQ9" s="163">
        <f t="shared" si="0"/>
        <v>-1.3513513513513593</v>
      </c>
      <c r="BR9" s="163">
        <f t="shared" si="0"/>
        <v>8.67579908675799</v>
      </c>
      <c r="BS9" s="163">
        <f t="shared" si="0"/>
        <v>-0.4201680672269067</v>
      </c>
      <c r="BT9" s="163">
        <f t="shared" si="0"/>
        <v>14.345991561181433</v>
      </c>
      <c r="BU9" s="163">
        <f t="shared" si="0"/>
        <v>2.58302583025833</v>
      </c>
      <c r="BV9" s="163">
        <f t="shared" si="0"/>
        <v>3.23741007194243</v>
      </c>
      <c r="BW9" s="163">
        <f t="shared" si="0"/>
        <v>8.71080139372822</v>
      </c>
      <c r="BX9" s="163">
        <f t="shared" si="0"/>
        <v>11.217948717948714</v>
      </c>
      <c r="BY9" s="163">
        <f t="shared" si="1"/>
        <v>12.680115273775227</v>
      </c>
      <c r="BZ9" s="163">
        <f t="shared" si="1"/>
        <v>3.069053708439879</v>
      </c>
      <c r="CA9" s="163">
        <f t="shared" si="1"/>
        <v>10.421836228287857</v>
      </c>
      <c r="CB9" s="163">
        <f t="shared" si="1"/>
        <v>8.988764044943816</v>
      </c>
      <c r="CC9" s="163">
        <f t="shared" si="1"/>
        <v>9.896907216494846</v>
      </c>
      <c r="CD9" s="163">
        <f t="shared" si="1"/>
        <v>12.195121951219507</v>
      </c>
      <c r="CE9" s="163">
        <f t="shared" si="1"/>
        <v>11.538461538461545</v>
      </c>
      <c r="CF9" s="163">
        <f t="shared" si="1"/>
        <v>18.89055472263868</v>
      </c>
      <c r="CG9" s="163">
        <f t="shared" si="1"/>
        <v>2.3959646910466645</v>
      </c>
      <c r="CH9" s="163">
        <f t="shared" si="1"/>
        <v>7.266009852216765</v>
      </c>
      <c r="CI9" s="163">
        <f t="shared" si="2"/>
        <v>9.644087256027522</v>
      </c>
      <c r="CJ9" s="163">
        <f t="shared" si="2"/>
        <v>12.774869109947648</v>
      </c>
      <c r="CK9" s="163">
        <f t="shared" si="2"/>
        <v>23.398328690807816</v>
      </c>
      <c r="CL9" s="163">
        <f t="shared" si="2"/>
        <v>19.262603461249068</v>
      </c>
      <c r="CM9" s="163">
        <f t="shared" si="2"/>
        <v>2.2712933753943108</v>
      </c>
      <c r="CN9" s="163">
        <f t="shared" si="2"/>
        <v>8.38988278840222</v>
      </c>
      <c r="CO9" s="163">
        <f t="shared" si="2"/>
        <v>15.424018212862824</v>
      </c>
      <c r="CP9" s="163">
        <f t="shared" si="2"/>
        <v>13.313609467455626</v>
      </c>
      <c r="CQ9" s="163">
        <f t="shared" si="2"/>
        <v>18.973020017406444</v>
      </c>
      <c r="CR9" s="163">
        <f t="shared" si="2"/>
        <v>19.312362838332103</v>
      </c>
      <c r="CS9" s="163">
        <f t="shared" si="3"/>
        <v>20.647674843823</v>
      </c>
      <c r="CT9" s="163">
        <f t="shared" si="3"/>
        <v>13.922604526247465</v>
      </c>
      <c r="CU9" s="163">
        <f t="shared" si="3"/>
        <v>5.576611762923322</v>
      </c>
      <c r="CV9" s="163">
        <f t="shared" si="3"/>
        <v>8.128010161061619</v>
      </c>
      <c r="CW9" s="163">
        <f t="shared" si="3"/>
        <v>4.924617565994025</v>
      </c>
      <c r="CX9" s="163">
        <f t="shared" si="3"/>
        <v>11.871074383668056</v>
      </c>
      <c r="CY9" s="163">
        <f t="shared" si="3"/>
        <v>9.268249698610642</v>
      </c>
      <c r="CZ9" s="163">
        <f t="shared" si="3"/>
        <v>11.972654223295129</v>
      </c>
      <c r="DA9" s="163">
        <f t="shared" si="3"/>
        <v>16.198406293532187</v>
      </c>
      <c r="DB9" s="163">
        <f t="shared" si="3"/>
        <v>7.806209113926539</v>
      </c>
      <c r="DC9" s="163">
        <f t="shared" si="4"/>
        <v>3.1757362384494385</v>
      </c>
      <c r="DD9" s="163">
        <f t="shared" si="4"/>
        <v>8.1367982738197</v>
      </c>
      <c r="DE9" s="163">
        <f t="shared" si="4"/>
        <v>13.169314418803504</v>
      </c>
      <c r="DF9" s="163">
        <f t="shared" si="4"/>
        <v>13.252410106635255</v>
      </c>
      <c r="DG9" s="163">
        <f t="shared" si="4"/>
        <v>3.400834415469056</v>
      </c>
      <c r="DH9" s="163">
        <f t="shared" si="4"/>
        <v>8.332072357065744</v>
      </c>
      <c r="DI9" s="163">
        <f t="shared" si="4"/>
        <v>12.489824456823706</v>
      </c>
      <c r="DJ9" s="163">
        <f t="shared" si="4"/>
        <v>9.322349147266397</v>
      </c>
      <c r="DK9" s="163">
        <f t="shared" si="4"/>
        <v>10.32340671249965</v>
      </c>
      <c r="DL9" s="163">
        <f t="shared" si="4"/>
        <v>7.705832119355013</v>
      </c>
      <c r="DM9" s="163">
        <f t="shared" si="5"/>
        <v>8.376474977846172</v>
      </c>
      <c r="DN9" s="163">
        <f t="shared" si="5"/>
        <v>0.645522227482034</v>
      </c>
      <c r="DO9" s="163">
        <f t="shared" si="5"/>
        <v>6.298370889810583</v>
      </c>
      <c r="DP9" s="163">
        <f t="shared" si="5"/>
        <v>4.366209364969364</v>
      </c>
      <c r="DQ9" s="163">
        <f t="shared" si="5"/>
        <v>12.347771373623663</v>
      </c>
      <c r="DR9" s="163">
        <f t="shared" si="5"/>
        <v>20.0415878471069</v>
      </c>
      <c r="DS9" s="163">
        <f t="shared" si="5"/>
        <v>-2.1881390593047034</v>
      </c>
      <c r="DT9" s="163">
        <f t="shared" si="5"/>
        <v>13.742298090049317</v>
      </c>
      <c r="DU9" s="163">
        <f t="shared" si="5"/>
        <v>13.054008758177002</v>
      </c>
      <c r="DV9" s="163">
        <f t="shared" si="5"/>
        <v>13.714875954015953</v>
      </c>
      <c r="DW9" s="163">
        <f t="shared" si="6"/>
        <v>10.739457349997476</v>
      </c>
      <c r="DX9" s="163">
        <f t="shared" si="6"/>
        <v>13.471864628190817</v>
      </c>
      <c r="DY9" s="163"/>
      <c r="DZ9" s="49">
        <v>1.2</v>
      </c>
      <c r="EA9" s="103"/>
      <c r="EB9" s="50" t="s">
        <v>45</v>
      </c>
    </row>
    <row r="10" spans="1:132" ht="24.75" customHeight="1">
      <c r="A10" s="49">
        <v>1.3</v>
      </c>
      <c r="B10" s="86" t="s">
        <v>165</v>
      </c>
      <c r="C10" s="221">
        <v>39.26926140394771</v>
      </c>
      <c r="D10" s="158">
        <v>42.21445600924379</v>
      </c>
      <c r="E10" s="158">
        <v>44.177919079441175</v>
      </c>
      <c r="F10" s="158">
        <v>41.2327244741451</v>
      </c>
      <c r="G10" s="158">
        <v>45.15965061453987</v>
      </c>
      <c r="H10" s="158">
        <v>52.03177136023072</v>
      </c>
      <c r="I10" s="158">
        <v>56.940429035724186</v>
      </c>
      <c r="J10" s="158">
        <v>57.922160570822875</v>
      </c>
      <c r="K10" s="158">
        <v>66.16139758246878</v>
      </c>
      <c r="L10" s="158">
        <v>71.66640206220458</v>
      </c>
      <c r="M10" s="158">
        <v>80.50198587809281</v>
      </c>
      <c r="N10" s="158">
        <v>88.52581366668358</v>
      </c>
      <c r="O10" s="158">
        <v>87.59396299650795</v>
      </c>
      <c r="P10" s="158">
        <v>98.17315350986928</v>
      </c>
      <c r="Q10" s="158">
        <v>112.89912653634968</v>
      </c>
      <c r="R10" s="158">
        <v>126.73169114388386</v>
      </c>
      <c r="S10" s="159">
        <v>155.61906191932798</v>
      </c>
      <c r="T10" s="158">
        <v>181.71088068424524</v>
      </c>
      <c r="U10" s="158">
        <v>199.41604341758196</v>
      </c>
      <c r="V10" s="158">
        <v>222.71231017197238</v>
      </c>
      <c r="W10" s="158">
        <v>240.52422609917974</v>
      </c>
      <c r="X10" s="158">
        <v>257.1907849684702</v>
      </c>
      <c r="Y10" s="158">
        <v>298.19221445619735</v>
      </c>
      <c r="Z10" s="158">
        <v>383.92247611235405</v>
      </c>
      <c r="AA10" s="158">
        <v>443.5609190035935</v>
      </c>
      <c r="AB10" s="158">
        <v>554.4511487544919</v>
      </c>
      <c r="AC10" s="158">
        <v>587.0659222106384</v>
      </c>
      <c r="AD10" s="158">
        <v>603.8392342737995</v>
      </c>
      <c r="AE10" s="158">
        <v>721.2524187159273</v>
      </c>
      <c r="AF10" s="158">
        <v>751.071640161547</v>
      </c>
      <c r="AG10" s="158">
        <v>900.1677473896457</v>
      </c>
      <c r="AH10" s="158">
        <v>976.994868305841</v>
      </c>
      <c r="AI10" s="159">
        <v>1138.9137540571844</v>
      </c>
      <c r="AJ10" s="158">
        <v>1402.3043075956227</v>
      </c>
      <c r="AK10" s="158">
        <v>1695.985395583901</v>
      </c>
      <c r="AL10" s="158">
        <v>2003.4464514415158</v>
      </c>
      <c r="AM10" s="158">
        <v>2277.523008605297</v>
      </c>
      <c r="AN10" s="158">
        <v>2689.392565518232</v>
      </c>
      <c r="AO10" s="158">
        <v>3137.353641718876</v>
      </c>
      <c r="AP10" s="158">
        <v>3709.70030707435</v>
      </c>
      <c r="AQ10" s="158">
        <v>4546.814337353931</v>
      </c>
      <c r="AR10" s="158">
        <v>5161.313140149414</v>
      </c>
      <c r="AS10" s="158">
        <v>6451.986080018459</v>
      </c>
      <c r="AT10" s="158">
        <v>8093.999368683994</v>
      </c>
      <c r="AU10" s="158">
        <v>9932.017432513812</v>
      </c>
      <c r="AV10" s="158">
        <v>11104.091674569585</v>
      </c>
      <c r="AW10" s="158">
        <v>13160.051072929473</v>
      </c>
      <c r="AX10" s="159">
        <v>16255.796667610955</v>
      </c>
      <c r="AY10" s="158">
        <v>17009.570041891784</v>
      </c>
      <c r="AZ10" s="158">
        <v>18594.54248625976</v>
      </c>
      <c r="BA10" s="158">
        <v>20947.946485391956</v>
      </c>
      <c r="BB10" s="158">
        <v>22818.298850159095</v>
      </c>
      <c r="BC10" s="158">
        <v>25027.376446340757</v>
      </c>
      <c r="BD10" s="158">
        <v>26448.058793751807</v>
      </c>
      <c r="BE10" s="158">
        <v>27153</v>
      </c>
      <c r="BF10" s="160">
        <v>31699</v>
      </c>
      <c r="BG10" s="160">
        <v>35182</v>
      </c>
      <c r="BH10" s="160">
        <v>38931</v>
      </c>
      <c r="BI10" s="160">
        <v>44073</v>
      </c>
      <c r="BJ10" s="160">
        <v>50370</v>
      </c>
      <c r="BK10" s="160">
        <v>57271</v>
      </c>
      <c r="BL10" s="160">
        <v>66862</v>
      </c>
      <c r="BM10" s="161">
        <v>78053</v>
      </c>
      <c r="BN10" s="162"/>
      <c r="BO10" s="163">
        <f t="shared" si="0"/>
        <v>7.500000000000007</v>
      </c>
      <c r="BP10" s="163">
        <f t="shared" si="0"/>
        <v>4.651162790697672</v>
      </c>
      <c r="BQ10" s="163">
        <f t="shared" si="0"/>
        <v>-6.666666666666655</v>
      </c>
      <c r="BR10" s="163">
        <f t="shared" si="0"/>
        <v>9.523809523809518</v>
      </c>
      <c r="BS10" s="163">
        <f t="shared" si="0"/>
        <v>15.217391304347828</v>
      </c>
      <c r="BT10" s="163">
        <f t="shared" si="0"/>
        <v>9.433962264150946</v>
      </c>
      <c r="BU10" s="163">
        <f t="shared" si="0"/>
        <v>1.7241379310344758</v>
      </c>
      <c r="BV10" s="163">
        <f t="shared" si="0"/>
        <v>14.224671404602706</v>
      </c>
      <c r="BW10" s="163">
        <f t="shared" si="0"/>
        <v>8.320568610833728</v>
      </c>
      <c r="BX10" s="163">
        <f t="shared" si="0"/>
        <v>12.32876712328766</v>
      </c>
      <c r="BY10" s="163">
        <f t="shared" si="1"/>
        <v>9.967242051322248</v>
      </c>
      <c r="BZ10" s="163">
        <f t="shared" si="1"/>
        <v>-1.0526315789473728</v>
      </c>
      <c r="CA10" s="163">
        <f t="shared" si="1"/>
        <v>12.077533829338305</v>
      </c>
      <c r="CB10" s="163">
        <f t="shared" si="1"/>
        <v>15.00000000000001</v>
      </c>
      <c r="CC10" s="163">
        <f t="shared" si="1"/>
        <v>12.252144929642625</v>
      </c>
      <c r="CD10" s="163">
        <f t="shared" si="1"/>
        <v>22.79411764705882</v>
      </c>
      <c r="CE10" s="163">
        <f t="shared" si="1"/>
        <v>16.766467065868262</v>
      </c>
      <c r="CF10" s="163">
        <f t="shared" si="1"/>
        <v>9.743589743589746</v>
      </c>
      <c r="CG10" s="163">
        <f t="shared" si="1"/>
        <v>11.682242990654206</v>
      </c>
      <c r="CH10" s="163">
        <f t="shared" si="1"/>
        <v>7.997724020487906</v>
      </c>
      <c r="CI10" s="163">
        <f t="shared" si="2"/>
        <v>6.929264107648783</v>
      </c>
      <c r="CJ10" s="163">
        <f t="shared" si="2"/>
        <v>15.942028985507248</v>
      </c>
      <c r="CK10" s="163">
        <f t="shared" si="2"/>
        <v>28.749999999999986</v>
      </c>
      <c r="CL10" s="163">
        <f t="shared" si="2"/>
        <v>15.533980582524265</v>
      </c>
      <c r="CM10" s="163">
        <f t="shared" si="2"/>
        <v>25.00000000000001</v>
      </c>
      <c r="CN10" s="163">
        <f t="shared" si="2"/>
        <v>5.882352941176458</v>
      </c>
      <c r="CO10" s="163">
        <f t="shared" si="2"/>
        <v>2.857142857142865</v>
      </c>
      <c r="CP10" s="163">
        <f t="shared" si="2"/>
        <v>19.444444444444457</v>
      </c>
      <c r="CQ10" s="163">
        <f t="shared" si="2"/>
        <v>4.134366925064585</v>
      </c>
      <c r="CR10" s="163">
        <f t="shared" si="2"/>
        <v>19.851116625310183</v>
      </c>
      <c r="CS10" s="163">
        <f t="shared" si="3"/>
        <v>8.534756009530746</v>
      </c>
      <c r="CT10" s="163">
        <f t="shared" si="3"/>
        <v>16.57315621648239</v>
      </c>
      <c r="CU10" s="163">
        <f t="shared" si="3"/>
        <v>23.12647051632793</v>
      </c>
      <c r="CV10" s="163">
        <f t="shared" si="3"/>
        <v>20.942750186072022</v>
      </c>
      <c r="CW10" s="163">
        <f t="shared" si="3"/>
        <v>18.128756100034742</v>
      </c>
      <c r="CX10" s="163">
        <f t="shared" si="3"/>
        <v>13.680253693158518</v>
      </c>
      <c r="CY10" s="163">
        <f t="shared" si="3"/>
        <v>18.08410081288946</v>
      </c>
      <c r="CZ10" s="163">
        <f t="shared" si="3"/>
        <v>16.65658937055641</v>
      </c>
      <c r="DA10" s="163">
        <f t="shared" si="3"/>
        <v>18.242975791594205</v>
      </c>
      <c r="DB10" s="163">
        <f t="shared" si="3"/>
        <v>22.56554333198332</v>
      </c>
      <c r="DC10" s="163">
        <f t="shared" si="4"/>
        <v>13.514930613003603</v>
      </c>
      <c r="DD10" s="163">
        <f t="shared" si="4"/>
        <v>25.00667765784274</v>
      </c>
      <c r="DE10" s="163">
        <f t="shared" si="4"/>
        <v>25.449733900554815</v>
      </c>
      <c r="DF10" s="163">
        <f t="shared" si="4"/>
        <v>22.708403844719623</v>
      </c>
      <c r="DG10" s="163">
        <f t="shared" si="4"/>
        <v>11.800968433853408</v>
      </c>
      <c r="DH10" s="163">
        <f t="shared" si="4"/>
        <v>18.515331632828765</v>
      </c>
      <c r="DI10" s="163">
        <f t="shared" si="4"/>
        <v>23.52381140107809</v>
      </c>
      <c r="DJ10" s="163">
        <f t="shared" si="4"/>
        <v>4.636951296165588</v>
      </c>
      <c r="DK10" s="163">
        <f t="shared" si="4"/>
        <v>9.318121742433522</v>
      </c>
      <c r="DL10" s="163">
        <f t="shared" si="4"/>
        <v>12.656423253603673</v>
      </c>
      <c r="DM10" s="163">
        <f t="shared" si="5"/>
        <v>8.928571428571429</v>
      </c>
      <c r="DN10" s="163">
        <f t="shared" si="5"/>
        <v>9.68116690331742</v>
      </c>
      <c r="DO10" s="163">
        <f t="shared" si="5"/>
        <v>5.676513279196578</v>
      </c>
      <c r="DP10" s="163">
        <f t="shared" si="5"/>
        <v>2.6653797609325167</v>
      </c>
      <c r="DQ10" s="163">
        <f t="shared" si="5"/>
        <v>16.742164770006998</v>
      </c>
      <c r="DR10" s="163">
        <f t="shared" si="5"/>
        <v>10.987728319505347</v>
      </c>
      <c r="DS10" s="163">
        <f t="shared" si="5"/>
        <v>10.656017281564436</v>
      </c>
      <c r="DT10" s="163">
        <f t="shared" si="5"/>
        <v>13.207983355166833</v>
      </c>
      <c r="DU10" s="163">
        <f t="shared" si="5"/>
        <v>14.287659111020353</v>
      </c>
      <c r="DV10" s="163">
        <f t="shared" si="5"/>
        <v>13.700615445701805</v>
      </c>
      <c r="DW10" s="163">
        <f t="shared" si="6"/>
        <v>16.746695535262173</v>
      </c>
      <c r="DX10" s="163">
        <f t="shared" si="6"/>
        <v>16.73745924441387</v>
      </c>
      <c r="DY10" s="163"/>
      <c r="DZ10" s="49">
        <v>1.3</v>
      </c>
      <c r="EA10" s="103"/>
      <c r="EB10" s="50" t="s">
        <v>46</v>
      </c>
    </row>
    <row r="11" spans="1:132" s="5" customFormat="1" ht="24.75" customHeight="1">
      <c r="A11" s="64"/>
      <c r="B11" s="86"/>
      <c r="C11" s="221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9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61"/>
      <c r="BN11" s="162"/>
      <c r="BO11" s="164"/>
      <c r="BP11" s="164"/>
      <c r="BQ11" s="164"/>
      <c r="BR11" s="164"/>
      <c r="BS11" s="164"/>
      <c r="BT11" s="164"/>
      <c r="BU11" s="164"/>
      <c r="BV11" s="164"/>
      <c r="BW11" s="165"/>
      <c r="BX11" s="165"/>
      <c r="BY11" s="165"/>
      <c r="BZ11" s="165"/>
      <c r="CA11" s="165"/>
      <c r="CB11" s="165"/>
      <c r="CC11" s="165"/>
      <c r="CD11" s="166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6"/>
      <c r="CU11" s="165"/>
      <c r="CV11" s="165"/>
      <c r="CW11" s="165"/>
      <c r="CX11" s="165"/>
      <c r="CY11" s="165"/>
      <c r="CZ11" s="165"/>
      <c r="DA11" s="165"/>
      <c r="DB11" s="163"/>
      <c r="DC11" s="163"/>
      <c r="DD11" s="163"/>
      <c r="DE11" s="163"/>
      <c r="DF11" s="163"/>
      <c r="DG11" s="163"/>
      <c r="DH11" s="163"/>
      <c r="DI11" s="167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7"/>
      <c r="DZ11" s="51"/>
      <c r="EA11" s="104"/>
      <c r="EB11" s="105"/>
    </row>
    <row r="12" spans="1:132" s="6" customFormat="1" ht="24.75" customHeight="1">
      <c r="A12" s="47">
        <v>2</v>
      </c>
      <c r="B12" s="121" t="s">
        <v>166</v>
      </c>
      <c r="C12" s="227">
        <v>74.9335709099625</v>
      </c>
      <c r="D12" s="152">
        <v>84.17195636461543</v>
      </c>
      <c r="E12" s="152">
        <v>86.22493091009385</v>
      </c>
      <c r="F12" s="152">
        <v>87.25141818283305</v>
      </c>
      <c r="G12" s="152">
        <v>91.3573672737899</v>
      </c>
      <c r="H12" s="152">
        <v>93.41034181926833</v>
      </c>
      <c r="I12" s="152">
        <v>112.91360000131336</v>
      </c>
      <c r="J12" s="152">
        <v>131.3903709106192</v>
      </c>
      <c r="K12" s="152">
        <v>140.6287563652721</v>
      </c>
      <c r="L12" s="152">
        <v>149.867141819925</v>
      </c>
      <c r="M12" s="152">
        <v>177.58229818388375</v>
      </c>
      <c r="N12" s="152">
        <v>187.84717091127587</v>
      </c>
      <c r="O12" s="152">
        <v>224.80071272988752</v>
      </c>
      <c r="P12" s="152">
        <v>243.27748363919335</v>
      </c>
      <c r="Q12" s="152">
        <v>256.6218181848031</v>
      </c>
      <c r="R12" s="152">
        <v>296.65482182163237</v>
      </c>
      <c r="S12" s="153">
        <v>322.3170036401127</v>
      </c>
      <c r="T12" s="152">
        <v>374.6678545498125</v>
      </c>
      <c r="U12" s="152">
        <v>400.33003636829284</v>
      </c>
      <c r="V12" s="152">
        <v>445.4954763688182</v>
      </c>
      <c r="W12" s="152">
        <v>466.02522182360246</v>
      </c>
      <c r="X12" s="152">
        <v>488.60794182386513</v>
      </c>
      <c r="Y12" s="152">
        <v>526.587970915216</v>
      </c>
      <c r="Z12" s="152">
        <v>601.5215418251785</v>
      </c>
      <c r="AA12" s="152">
        <v>858.1433600099816</v>
      </c>
      <c r="AB12" s="152">
        <v>1091.155970921783</v>
      </c>
      <c r="AC12" s="152">
        <v>1248.2085236508822</v>
      </c>
      <c r="AD12" s="152">
        <v>1379.5988945615015</v>
      </c>
      <c r="AE12" s="152">
        <v>1500.7243927447284</v>
      </c>
      <c r="AF12" s="152">
        <v>1872.3127854763236</v>
      </c>
      <c r="AG12" s="152">
        <v>2334.2320582089683</v>
      </c>
      <c r="AH12" s="152">
        <v>4162.0101557487105</v>
      </c>
      <c r="AI12" s="153">
        <v>5136.064977588186</v>
      </c>
      <c r="AJ12" s="152">
        <v>5754.027431579272</v>
      </c>
      <c r="AK12" s="152">
        <v>6472.875878219301</v>
      </c>
      <c r="AL12" s="152">
        <v>6922.6771589464</v>
      </c>
      <c r="AM12" s="152">
        <v>8070.868895833629</v>
      </c>
      <c r="AN12" s="152">
        <v>8452.938928312005</v>
      </c>
      <c r="AO12" s="152">
        <v>11053.168705206326</v>
      </c>
      <c r="AP12" s="152">
        <v>12197.63039885763</v>
      </c>
      <c r="AQ12" s="152">
        <v>13815.788933351329</v>
      </c>
      <c r="AR12" s="152">
        <v>15141.324046718792</v>
      </c>
      <c r="AS12" s="152">
        <v>17460.691538277795</v>
      </c>
      <c r="AT12" s="152">
        <v>20309.306321106684</v>
      </c>
      <c r="AU12" s="152">
        <v>22906.61628481586</v>
      </c>
      <c r="AV12" s="152">
        <v>25542.390839138603</v>
      </c>
      <c r="AW12" s="152">
        <v>28000.7815863933</v>
      </c>
      <c r="AX12" s="153">
        <v>33776.888686393395</v>
      </c>
      <c r="AY12" s="152">
        <v>36061.54668325164</v>
      </c>
      <c r="AZ12" s="152">
        <v>41724.71732775454</v>
      </c>
      <c r="BA12" s="152">
        <v>45867.77593296028</v>
      </c>
      <c r="BB12" s="152">
        <v>48054.555472423344</v>
      </c>
      <c r="BC12" s="152">
        <v>62981.65923140511</v>
      </c>
      <c r="BD12" s="152">
        <v>64120.50070814463</v>
      </c>
      <c r="BE12" s="152">
        <v>85028.35810334954</v>
      </c>
      <c r="BF12" s="154">
        <v>94462</v>
      </c>
      <c r="BG12" s="154">
        <v>106787</v>
      </c>
      <c r="BH12" s="154">
        <v>124812</v>
      </c>
      <c r="BI12" s="154">
        <v>139828</v>
      </c>
      <c r="BJ12" s="154">
        <v>159304</v>
      </c>
      <c r="BK12" s="154">
        <v>204866</v>
      </c>
      <c r="BL12" s="154">
        <v>222716</v>
      </c>
      <c r="BM12" s="155">
        <v>222416</v>
      </c>
      <c r="BN12" s="156">
        <v>222652</v>
      </c>
      <c r="BO12" s="157">
        <f aca="true" t="shared" si="7" ref="BO12:BO17">(D12-C12)/C12*100</f>
        <v>12.328767123287694</v>
      </c>
      <c r="BP12" s="157">
        <f aca="true" t="shared" si="8" ref="BP12:BP17">(E12-D12)/D12*100</f>
        <v>2.439024390243897</v>
      </c>
      <c r="BQ12" s="157">
        <f aca="true" t="shared" si="9" ref="BQ12:BQ17">(F12-E12)/E12*100</f>
        <v>1.1904761904761796</v>
      </c>
      <c r="BR12" s="157">
        <f aca="true" t="shared" si="10" ref="BR12:BR17">(G12-F12)/F12*100</f>
        <v>4.705882352941184</v>
      </c>
      <c r="BS12" s="157">
        <f aca="true" t="shared" si="11" ref="BS12:BS17">(H12-G12)/G12*100</f>
        <v>2.2471910112359503</v>
      </c>
      <c r="BT12" s="157">
        <f aca="true" t="shared" si="12" ref="BT12:BT17">(I12-H12)/H12*100</f>
        <v>20.879120879120876</v>
      </c>
      <c r="BU12" s="157">
        <f aca="true" t="shared" si="13" ref="BU12:BU17">(J12-I12)/I12*100</f>
        <v>16.36363636363638</v>
      </c>
      <c r="BV12" s="157">
        <f aca="true" t="shared" si="14" ref="BV12:BV17">(K12-J12)/J12*100</f>
        <v>7.03124999999999</v>
      </c>
      <c r="BW12" s="157">
        <f aca="true" t="shared" si="15" ref="BW12:BW17">(L12-K12)/K12*100</f>
        <v>6.569343065693422</v>
      </c>
      <c r="BX12" s="157">
        <f aca="true" t="shared" si="16" ref="BX12:BX17">(M12-L12)/L12*100</f>
        <v>18.49315068493152</v>
      </c>
      <c r="BY12" s="157">
        <f aca="true" t="shared" si="17" ref="BY12:BY17">(N12-M12)/M12*100</f>
        <v>5.780346820809244</v>
      </c>
      <c r="BZ12" s="157">
        <f aca="true" t="shared" si="18" ref="BZ12:BZ17">(O12-N12)/N12*100</f>
        <v>19.672131147540988</v>
      </c>
      <c r="CA12" s="157">
        <f aca="true" t="shared" si="19" ref="CA12:CA17">(P12-O12)/O12*100</f>
        <v>8.219178082191782</v>
      </c>
      <c r="CB12" s="157">
        <f aca="true" t="shared" si="20" ref="CB12:CB17">(Q12-P12)/P12*100</f>
        <v>5.48523206751054</v>
      </c>
      <c r="CC12" s="157">
        <f aca="true" t="shared" si="21" ref="CC12:CC17">(R12-Q12)/Q12*100</f>
        <v>15.599999999999998</v>
      </c>
      <c r="CD12" s="157">
        <f aca="true" t="shared" si="22" ref="CD12:CD17">(S12-R12)/R12*100</f>
        <v>8.650519031141881</v>
      </c>
      <c r="CE12" s="157">
        <f aca="true" t="shared" si="23" ref="CE12:CE17">(T12-S12)/S12*100</f>
        <v>16.242038216560488</v>
      </c>
      <c r="CF12" s="157">
        <f aca="true" t="shared" si="24" ref="CF12:CF17">(U12-T12)/T12*100</f>
        <v>6.849315068493161</v>
      </c>
      <c r="CG12" s="157">
        <f aca="true" t="shared" si="25" ref="CG12:CG17">(V12-U12)/U12*100</f>
        <v>11.28205128205128</v>
      </c>
      <c r="CH12" s="157">
        <f aca="true" t="shared" si="26" ref="CH12:CH17">(W12-V12)/V12*100</f>
        <v>4.608294930875586</v>
      </c>
      <c r="CI12" s="157">
        <f aca="true" t="shared" si="27" ref="CI12:CI17">(X12-W12)/W12*100</f>
        <v>4.845814977973567</v>
      </c>
      <c r="CJ12" s="157">
        <f aca="true" t="shared" si="28" ref="CJ12:CJ17">(Y12-X12)/X12*100</f>
        <v>7.773109243697488</v>
      </c>
      <c r="CK12" s="157">
        <f aca="true" t="shared" si="29" ref="CK12:CK17">(Z12-Y12)/Y12*100</f>
        <v>14.230019493177373</v>
      </c>
      <c r="CL12" s="157">
        <f aca="true" t="shared" si="30" ref="CL12:CL17">(AA12-Z12)/Z12*100</f>
        <v>42.66211604095564</v>
      </c>
      <c r="CM12" s="157">
        <f aca="true" t="shared" si="31" ref="CM12:CM17">(AB12-AA12)/AA12*100</f>
        <v>27.153110047846894</v>
      </c>
      <c r="CN12" s="157">
        <f aca="true" t="shared" si="32" ref="CN12:CN17">(AC12-AB12)/AB12*100</f>
        <v>14.393226716839111</v>
      </c>
      <c r="CO12" s="157">
        <f aca="true" t="shared" si="33" ref="CO12:CO17">(AD12-AC12)/AC12*100</f>
        <v>10.5263157894737</v>
      </c>
      <c r="CP12" s="157">
        <f aca="true" t="shared" si="34" ref="CP12:CP17">(AE12-AD12)/AD12*100</f>
        <v>8.779761904761893</v>
      </c>
      <c r="CQ12" s="157">
        <f aca="true" t="shared" si="35" ref="CQ12:CQ17">(AF12-AE12)/AE12*100</f>
        <v>24.760601915184697</v>
      </c>
      <c r="CR12" s="157">
        <f aca="true" t="shared" si="36" ref="CR12:CR17">(AG12-AF12)/AF12*100</f>
        <v>24.671052631578895</v>
      </c>
      <c r="CS12" s="157">
        <f aca="true" t="shared" si="37" ref="CS12:CS17">(AH12-AG12)/AG12*100</f>
        <v>78.303187170781</v>
      </c>
      <c r="CT12" s="157">
        <f aca="true" t="shared" si="38" ref="CT12:CT17">(AI12-AH12)/AH12*100</f>
        <v>23.403470568039758</v>
      </c>
      <c r="CU12" s="157">
        <f aca="true" t="shared" si="39" ref="CU12:CU17">(AJ12-AI12)/AI12*100</f>
        <v>12.031827024923501</v>
      </c>
      <c r="CV12" s="157">
        <f aca="true" t="shared" si="40" ref="CV12:CV17">(AK12-AJ12)/AJ12*100</f>
        <v>12.49296175918179</v>
      </c>
      <c r="CW12" s="157">
        <f aca="true" t="shared" si="41" ref="CW12:CW17">(AL12-AK12)/AK12*100</f>
        <v>6.949017549380847</v>
      </c>
      <c r="CX12" s="157">
        <f aca="true" t="shared" si="42" ref="CX12:CX17">(AM12-AL12)/AL12*100</f>
        <v>16.58594948925769</v>
      </c>
      <c r="CY12" s="157">
        <f aca="true" t="shared" si="43" ref="CY12:CY17">(AN12-AM12)/AM12*100</f>
        <v>4.733939274811044</v>
      </c>
      <c r="CZ12" s="157">
        <f aca="true" t="shared" si="44" ref="CZ12:CZ17">(AO12-AN12)/AN12*100</f>
        <v>30.76125119259047</v>
      </c>
      <c r="DA12" s="157">
        <f aca="true" t="shared" si="45" ref="DA12:DA17">(AP12-AO12)/AO12*100</f>
        <v>10.354150236684907</v>
      </c>
      <c r="DB12" s="157">
        <f aca="true" t="shared" si="46" ref="DB12:DB17">(AQ12-AP12)/AP12*100</f>
        <v>13.26617122818583</v>
      </c>
      <c r="DC12" s="157">
        <f aca="true" t="shared" si="47" ref="DC12:DC17">(AR12-AQ12)/AQ12*100</f>
        <v>9.594349767226248</v>
      </c>
      <c r="DD12" s="157">
        <f aca="true" t="shared" si="48" ref="DD12:DD17">(AS12-AR12)/AR12*100</f>
        <v>15.318128615453702</v>
      </c>
      <c r="DE12" s="157">
        <f aca="true" t="shared" si="49" ref="DE12:DE17">(AT12-AS12)/AS12*100</f>
        <v>16.314444227962444</v>
      </c>
      <c r="DF12" s="157">
        <f aca="true" t="shared" si="50" ref="DF12:DF17">(AU12-AT12)/AT12*100</f>
        <v>12.788767487395134</v>
      </c>
      <c r="DG12" s="157">
        <f aca="true" t="shared" si="51" ref="DG12:DG17">(AV12-AU12)/AU12*100</f>
        <v>11.506608053979244</v>
      </c>
      <c r="DH12" s="157">
        <f aca="true" t="shared" si="52" ref="DH12:DH17">(AW12-AV12)/AV12*100</f>
        <v>9.624747983605765</v>
      </c>
      <c r="DI12" s="157">
        <f aca="true" t="shared" si="53" ref="DI12:DI17">(AX12-AW12)/AW12*100</f>
        <v>20.628378112155758</v>
      </c>
      <c r="DJ12" s="157">
        <f aca="true" t="shared" si="54" ref="DJ12:DJ17">(AY12-AX12)/AX12*100</f>
        <v>6.7639681619893866</v>
      </c>
      <c r="DK12" s="157">
        <f aca="true" t="shared" si="55" ref="DK12:DK17">(AZ12-AY12)/AY12*100</f>
        <v>15.704181227293532</v>
      </c>
      <c r="DL12" s="157">
        <f aca="true" t="shared" si="56" ref="DL12:DL17">(BA12-AZ12)/AZ12*100</f>
        <v>9.929506706208054</v>
      </c>
      <c r="DM12" s="157">
        <f aca="true" t="shared" si="57" ref="DM12:DM17">(BB12-BA12)/BA12*100</f>
        <v>4.76757264764534</v>
      </c>
      <c r="DN12" s="157">
        <f aca="true" t="shared" si="58" ref="DN12:DN17">(BC12-BB12)/BB12*100</f>
        <v>31.0628276804014</v>
      </c>
      <c r="DO12" s="157">
        <f aca="true" t="shared" si="59" ref="DO12:DO17">(BD12-BC12)/BC12*100</f>
        <v>1.8082112961731116</v>
      </c>
      <c r="DP12" s="157">
        <f aca="true" t="shared" si="60" ref="DP12:DP17">(BE12-BD12)/BD12*100</f>
        <v>32.60713370029748</v>
      </c>
      <c r="DQ12" s="157">
        <f aca="true" t="shared" si="61" ref="DQ12:DQ17">(BF12-BE12)/BE12*100</f>
        <v>11.094700764636823</v>
      </c>
      <c r="DR12" s="157">
        <f aca="true" t="shared" si="62" ref="DR12:DR17">(BG12-BF12)/BF12*100</f>
        <v>13.04757468611717</v>
      </c>
      <c r="DS12" s="157">
        <f aca="true" t="shared" si="63" ref="DS12:DS17">(BH12-BG12)/BG12*100</f>
        <v>16.879395432028243</v>
      </c>
      <c r="DT12" s="157">
        <f aca="true" t="shared" si="64" ref="DT12:DT17">(BI12-BH12)/BH12*100</f>
        <v>12.030894465275775</v>
      </c>
      <c r="DU12" s="157">
        <f aca="true" t="shared" si="65" ref="DU12:DU17">(BJ12-BI12)/BI12*100</f>
        <v>13.92854077867094</v>
      </c>
      <c r="DV12" s="157">
        <f aca="true" t="shared" si="66" ref="DV12:DV17">(BK12-BJ12)/BJ12*100</f>
        <v>28.600662883543414</v>
      </c>
      <c r="DW12" s="157">
        <f aca="true" t="shared" si="67" ref="DW12:DW17">(BL12-BK12)/BK12*100</f>
        <v>8.713012408110668</v>
      </c>
      <c r="DX12" s="157">
        <f aca="true" t="shared" si="68" ref="DX12:DY17">(BM12-BL12)/BL12*100</f>
        <v>-0.1347006950555865</v>
      </c>
      <c r="DY12" s="157">
        <f t="shared" si="68"/>
        <v>0.10610747428242571</v>
      </c>
      <c r="DZ12" s="47">
        <v>2</v>
      </c>
      <c r="EA12" s="106"/>
      <c r="EB12" s="48" t="s">
        <v>47</v>
      </c>
    </row>
    <row r="13" spans="1:132" s="6" customFormat="1" ht="24.75" customHeight="1">
      <c r="A13" s="47">
        <v>3</v>
      </c>
      <c r="B13" s="121" t="s">
        <v>167</v>
      </c>
      <c r="C13" s="227">
        <v>1054.6717477167008</v>
      </c>
      <c r="D13" s="152">
        <v>1170.2662263704224</v>
      </c>
      <c r="E13" s="152">
        <v>1101.7279071686582</v>
      </c>
      <c r="F13" s="152">
        <v>1241.8734255364448</v>
      </c>
      <c r="G13" s="152">
        <v>1287.9066250003164</v>
      </c>
      <c r="H13" s="152">
        <v>1323.7102245833275</v>
      </c>
      <c r="I13" s="152">
        <v>1576.3813416405776</v>
      </c>
      <c r="J13" s="152">
        <v>1678.6773404491812</v>
      </c>
      <c r="K13" s="152">
        <v>1792.2258991267308</v>
      </c>
      <c r="L13" s="152">
        <v>2007.047496624798</v>
      </c>
      <c r="M13" s="152">
        <v>2337.463572776587</v>
      </c>
      <c r="N13" s="152">
        <v>2577.8591699768044</v>
      </c>
      <c r="O13" s="152">
        <v>2862.2420466647222</v>
      </c>
      <c r="P13" s="152">
        <v>3264.2653219825334</v>
      </c>
      <c r="Q13" s="152">
        <v>3589.566598193892</v>
      </c>
      <c r="R13" s="152">
        <v>3825.870355441766</v>
      </c>
      <c r="S13" s="153">
        <v>4184.9293112599635</v>
      </c>
      <c r="T13" s="152">
        <v>4471.358107924053</v>
      </c>
      <c r="U13" s="152">
        <v>4838.600743646939</v>
      </c>
      <c r="V13" s="152">
        <v>5573.086015092712</v>
      </c>
      <c r="W13" s="152">
        <v>6082.520089159556</v>
      </c>
      <c r="X13" s="152">
        <v>6748.467041403564</v>
      </c>
      <c r="Y13" s="152">
        <v>7498.296712670627</v>
      </c>
      <c r="Z13" s="152">
        <v>9073.65509432312</v>
      </c>
      <c r="AA13" s="152">
        <v>11660.720904192698</v>
      </c>
      <c r="AB13" s="152">
        <v>12129.2365787361</v>
      </c>
      <c r="AC13" s="152">
        <v>13421.235043688761</v>
      </c>
      <c r="AD13" s="152">
        <v>15033.41998491235</v>
      </c>
      <c r="AE13" s="152">
        <v>17311.55187837995</v>
      </c>
      <c r="AF13" s="152">
        <v>19823.941609119247</v>
      </c>
      <c r="AG13" s="152">
        <v>22140.94598213411</v>
      </c>
      <c r="AH13" s="152">
        <v>26040.148672149022</v>
      </c>
      <c r="AI13" s="153">
        <v>28431.191646054358</v>
      </c>
      <c r="AJ13" s="152">
        <v>33708.05008187816</v>
      </c>
      <c r="AK13" s="152">
        <v>37867.00372569283</v>
      </c>
      <c r="AL13" s="152">
        <v>41982.82169070386</v>
      </c>
      <c r="AM13" s="152">
        <v>46412.6738259451</v>
      </c>
      <c r="AN13" s="152">
        <v>52714.96204982152</v>
      </c>
      <c r="AO13" s="152">
        <v>62131.03901080751</v>
      </c>
      <c r="AP13" s="152">
        <v>74932.11165517934</v>
      </c>
      <c r="AQ13" s="152">
        <v>85934.34061294976</v>
      </c>
      <c r="AR13" s="152">
        <v>93301.37358299886</v>
      </c>
      <c r="AS13" s="152">
        <v>108091.67896850655</v>
      </c>
      <c r="AT13" s="152">
        <v>125297.71727576353</v>
      </c>
      <c r="AU13" s="152">
        <v>154813.70535456252</v>
      </c>
      <c r="AV13" s="152">
        <v>193569.72349585834</v>
      </c>
      <c r="AW13" s="152">
        <v>220574.85915762436</v>
      </c>
      <c r="AX13" s="153">
        <v>229403.73738504754</v>
      </c>
      <c r="AY13" s="152">
        <v>250372.6485055673</v>
      </c>
      <c r="AZ13" s="152">
        <v>271254.76671925664</v>
      </c>
      <c r="BA13" s="152">
        <v>306296.4163441773</v>
      </c>
      <c r="BB13" s="152">
        <v>318496.0063631462</v>
      </c>
      <c r="BC13" s="152">
        <v>348533.9439953461</v>
      </c>
      <c r="BD13" s="152">
        <v>391190.15006242273</v>
      </c>
      <c r="BE13" s="152">
        <v>453224.57666846586</v>
      </c>
      <c r="BF13" s="154">
        <v>521669</v>
      </c>
      <c r="BG13" s="154">
        <v>634828</v>
      </c>
      <c r="BH13" s="154">
        <v>732720</v>
      </c>
      <c r="BI13" s="154">
        <v>818322</v>
      </c>
      <c r="BJ13" s="154">
        <v>922151</v>
      </c>
      <c r="BK13" s="154">
        <v>1072489</v>
      </c>
      <c r="BL13" s="154">
        <v>1236182</v>
      </c>
      <c r="BM13" s="155">
        <v>1320907</v>
      </c>
      <c r="BN13" s="156">
        <v>1350039</v>
      </c>
      <c r="BO13" s="157">
        <f t="shared" si="7"/>
        <v>10.96023278370512</v>
      </c>
      <c r="BP13" s="157">
        <f t="shared" si="8"/>
        <v>-5.856643356643346</v>
      </c>
      <c r="BQ13" s="157">
        <f t="shared" si="9"/>
        <v>12.720519962859786</v>
      </c>
      <c r="BR13" s="157">
        <f t="shared" si="10"/>
        <v>3.7067545304777663</v>
      </c>
      <c r="BS13" s="157">
        <f t="shared" si="11"/>
        <v>2.7799841143764903</v>
      </c>
      <c r="BT13" s="157">
        <f t="shared" si="12"/>
        <v>19.088098918083443</v>
      </c>
      <c r="BU13" s="157">
        <f t="shared" si="13"/>
        <v>6.489292667099302</v>
      </c>
      <c r="BV13" s="157">
        <f t="shared" si="14"/>
        <v>6.764168190127965</v>
      </c>
      <c r="BW13" s="157">
        <f t="shared" si="15"/>
        <v>11.98630136986302</v>
      </c>
      <c r="BX13" s="157">
        <f t="shared" si="16"/>
        <v>16.46279306829767</v>
      </c>
      <c r="BY13" s="157">
        <f t="shared" si="17"/>
        <v>10.284463894967148</v>
      </c>
      <c r="BZ13" s="157">
        <f t="shared" si="18"/>
        <v>11.031746031746051</v>
      </c>
      <c r="CA13" s="157">
        <f t="shared" si="19"/>
        <v>14.045746962115793</v>
      </c>
      <c r="CB13" s="157">
        <f t="shared" si="20"/>
        <v>9.965528047633965</v>
      </c>
      <c r="CC13" s="157">
        <f t="shared" si="21"/>
        <v>6.583072100313495</v>
      </c>
      <c r="CD13" s="157">
        <f t="shared" si="22"/>
        <v>9.385026737967902</v>
      </c>
      <c r="CE13" s="157">
        <f t="shared" si="23"/>
        <v>6.844292349058913</v>
      </c>
      <c r="CF13" s="157">
        <f t="shared" si="24"/>
        <v>8.213223518645616</v>
      </c>
      <c r="CG13" s="157">
        <f t="shared" si="25"/>
        <v>15.179704016913337</v>
      </c>
      <c r="CH13" s="157">
        <f t="shared" si="26"/>
        <v>9.14096916299558</v>
      </c>
      <c r="CI13" s="157">
        <f t="shared" si="27"/>
        <v>10.948536831483347</v>
      </c>
      <c r="CJ13" s="157">
        <f t="shared" si="28"/>
        <v>11.111111111111125</v>
      </c>
      <c r="CK13" s="157">
        <f t="shared" si="29"/>
        <v>21.009549795361533</v>
      </c>
      <c r="CL13" s="157">
        <f t="shared" si="30"/>
        <v>28.511837655016905</v>
      </c>
      <c r="CM13" s="157">
        <f t="shared" si="31"/>
        <v>4.017896306693554</v>
      </c>
      <c r="CN13" s="157">
        <f t="shared" si="32"/>
        <v>10.651935565488749</v>
      </c>
      <c r="CO13" s="157">
        <f t="shared" si="33"/>
        <v>12.012195121951224</v>
      </c>
      <c r="CP13" s="157">
        <f t="shared" si="34"/>
        <v>15.153783342406104</v>
      </c>
      <c r="CQ13" s="157">
        <f t="shared" si="35"/>
        <v>14.512793239969268</v>
      </c>
      <c r="CR13" s="157">
        <f t="shared" si="36"/>
        <v>11.68790959285824</v>
      </c>
      <c r="CS13" s="157">
        <f t="shared" si="37"/>
        <v>17.610822469650756</v>
      </c>
      <c r="CT13" s="157">
        <f t="shared" si="38"/>
        <v>9.182140255837524</v>
      </c>
      <c r="CU13" s="157">
        <f t="shared" si="39"/>
        <v>18.56010293735302</v>
      </c>
      <c r="CV13" s="157">
        <f t="shared" si="40"/>
        <v>12.338161459094833</v>
      </c>
      <c r="CW13" s="157">
        <f t="shared" si="41"/>
        <v>10.8691408351869</v>
      </c>
      <c r="CX13" s="157">
        <f t="shared" si="42"/>
        <v>10.551582663682971</v>
      </c>
      <c r="CY13" s="157">
        <f t="shared" si="43"/>
        <v>13.578808770016146</v>
      </c>
      <c r="CZ13" s="157">
        <f t="shared" si="44"/>
        <v>17.862247443309816</v>
      </c>
      <c r="DA13" s="157">
        <f t="shared" si="45"/>
        <v>20.603345522911862</v>
      </c>
      <c r="DB13" s="157">
        <f t="shared" si="46"/>
        <v>14.682929273900882</v>
      </c>
      <c r="DC13" s="157">
        <f t="shared" si="47"/>
        <v>8.572862626863436</v>
      </c>
      <c r="DD13" s="157">
        <f t="shared" si="48"/>
        <v>15.852183968492763</v>
      </c>
      <c r="DE13" s="157">
        <f t="shared" si="49"/>
        <v>15.918004486053094</v>
      </c>
      <c r="DF13" s="157">
        <f t="shared" si="50"/>
        <v>23.55668460730075</v>
      </c>
      <c r="DG13" s="157">
        <f t="shared" si="51"/>
        <v>25.03397102506832</v>
      </c>
      <c r="DH13" s="157">
        <f t="shared" si="52"/>
        <v>13.95111548131329</v>
      </c>
      <c r="DI13" s="157">
        <f t="shared" si="53"/>
        <v>4.002667512127481</v>
      </c>
      <c r="DJ13" s="157">
        <f t="shared" si="54"/>
        <v>9.140614429190427</v>
      </c>
      <c r="DK13" s="157">
        <f t="shared" si="55"/>
        <v>8.340415112565697</v>
      </c>
      <c r="DL13" s="157">
        <f t="shared" si="56"/>
        <v>12.918353490609109</v>
      </c>
      <c r="DM13" s="157">
        <f t="shared" si="57"/>
        <v>3.982935930030762</v>
      </c>
      <c r="DN13" s="157">
        <f t="shared" si="58"/>
        <v>9.431181877348543</v>
      </c>
      <c r="DO13" s="157">
        <f t="shared" si="59"/>
        <v>12.238752294280477</v>
      </c>
      <c r="DP13" s="157">
        <f t="shared" si="60"/>
        <v>15.857870295595175</v>
      </c>
      <c r="DQ13" s="157">
        <f t="shared" si="61"/>
        <v>15.101657512628952</v>
      </c>
      <c r="DR13" s="157">
        <f t="shared" si="62"/>
        <v>21.69172406257608</v>
      </c>
      <c r="DS13" s="157">
        <f t="shared" si="63"/>
        <v>15.420239812988715</v>
      </c>
      <c r="DT13" s="157">
        <f t="shared" si="64"/>
        <v>11.682771044873896</v>
      </c>
      <c r="DU13" s="157">
        <f t="shared" si="65"/>
        <v>12.688037227399484</v>
      </c>
      <c r="DV13" s="157">
        <f t="shared" si="66"/>
        <v>16.302969904061264</v>
      </c>
      <c r="DW13" s="157">
        <f t="shared" si="67"/>
        <v>15.262907125387768</v>
      </c>
      <c r="DX13" s="157">
        <f t="shared" si="68"/>
        <v>6.853764251542249</v>
      </c>
      <c r="DY13" s="157">
        <f t="shared" si="68"/>
        <v>2.2054542825497934</v>
      </c>
      <c r="DZ13" s="47">
        <v>3</v>
      </c>
      <c r="EA13" s="106"/>
      <c r="EB13" s="48" t="s">
        <v>48</v>
      </c>
    </row>
    <row r="14" spans="1:132" ht="24.75" customHeight="1">
      <c r="A14" s="49">
        <v>3.1</v>
      </c>
      <c r="B14" s="86" t="s">
        <v>168</v>
      </c>
      <c r="C14" s="221">
        <v>462.2996906968647</v>
      </c>
      <c r="D14" s="158">
        <v>510.7130053283639</v>
      </c>
      <c r="E14" s="158">
        <v>465.1475327340118</v>
      </c>
      <c r="F14" s="158">
        <v>508.814443970266</v>
      </c>
      <c r="G14" s="158">
        <v>548.684232490324</v>
      </c>
      <c r="H14" s="158">
        <v>588.5540210103823</v>
      </c>
      <c r="I14" s="158">
        <v>722.4025967562917</v>
      </c>
      <c r="J14" s="158">
        <v>775.562314783036</v>
      </c>
      <c r="K14" s="158">
        <v>811.6349805868982</v>
      </c>
      <c r="L14" s="158">
        <v>935.9907495423174</v>
      </c>
      <c r="M14" s="158">
        <v>1123.1067470833766</v>
      </c>
      <c r="N14" s="158">
        <v>1234.1725865321098</v>
      </c>
      <c r="O14" s="158">
        <v>1411.4487403115215</v>
      </c>
      <c r="P14" s="158">
        <v>1647.6349418362074</v>
      </c>
      <c r="Q14" s="158">
        <v>1836.07637247607</v>
      </c>
      <c r="R14" s="158">
        <v>1998.1352648988407</v>
      </c>
      <c r="S14" s="159">
        <v>2194.003056819058</v>
      </c>
      <c r="T14" s="158">
        <v>2284.3929411467598</v>
      </c>
      <c r="U14" s="158">
        <v>2471.204982186746</v>
      </c>
      <c r="V14" s="158">
        <v>2996.2170331277366</v>
      </c>
      <c r="W14" s="158">
        <v>3217.800809572317</v>
      </c>
      <c r="X14" s="158">
        <v>3498.610006032692</v>
      </c>
      <c r="Y14" s="158">
        <v>3873.4537050048457</v>
      </c>
      <c r="Z14" s="158">
        <v>4631.139039496037</v>
      </c>
      <c r="AA14" s="158">
        <v>6008.576966788004</v>
      </c>
      <c r="AB14" s="158">
        <v>6280.417362700358</v>
      </c>
      <c r="AC14" s="158">
        <v>7146.049713330891</v>
      </c>
      <c r="AD14" s="158">
        <v>7870.668979608624</v>
      </c>
      <c r="AE14" s="158">
        <v>9093.168758700398</v>
      </c>
      <c r="AF14" s="158">
        <v>10436.595872972812</v>
      </c>
      <c r="AG14" s="158">
        <v>11602.410963698658</v>
      </c>
      <c r="AH14" s="158">
        <v>13659.083228900325</v>
      </c>
      <c r="AI14" s="159">
        <v>15640.374738112894</v>
      </c>
      <c r="AJ14" s="158">
        <v>19201.831392046315</v>
      </c>
      <c r="AK14" s="158">
        <v>22104.638983158573</v>
      </c>
      <c r="AL14" s="158">
        <v>24527.02050230368</v>
      </c>
      <c r="AM14" s="158">
        <v>26754.64853033758</v>
      </c>
      <c r="AN14" s="158">
        <v>30643.30386440647</v>
      </c>
      <c r="AO14" s="158">
        <v>36801.896392738614</v>
      </c>
      <c r="AP14" s="158">
        <v>45429.31651744401</v>
      </c>
      <c r="AQ14" s="158">
        <v>52337.39860547776</v>
      </c>
      <c r="AR14" s="158">
        <v>57567.59722609639</v>
      </c>
      <c r="AS14" s="158">
        <v>65181.254398384335</v>
      </c>
      <c r="AT14" s="158">
        <v>76699.69851287805</v>
      </c>
      <c r="AU14" s="158">
        <v>96606.53827972553</v>
      </c>
      <c r="AV14" s="158">
        <v>120807.7787642932</v>
      </c>
      <c r="AW14" s="158">
        <v>139406.59624653688</v>
      </c>
      <c r="AX14" s="159">
        <v>140014.44531821433</v>
      </c>
      <c r="AY14" s="158">
        <v>151900.36995025826</v>
      </c>
      <c r="AZ14" s="158">
        <v>158535.30324426442</v>
      </c>
      <c r="BA14" s="158">
        <v>183592.85870103503</v>
      </c>
      <c r="BB14" s="158">
        <v>197540.96357421516</v>
      </c>
      <c r="BC14" s="158">
        <v>219407.59974467187</v>
      </c>
      <c r="BD14" s="158">
        <v>248237.64550965675</v>
      </c>
      <c r="BE14" s="158">
        <v>292343.76</v>
      </c>
      <c r="BF14" s="160">
        <v>345443</v>
      </c>
      <c r="BG14" s="160">
        <v>427075</v>
      </c>
      <c r="BH14" s="160">
        <v>492758</v>
      </c>
      <c r="BI14" s="160">
        <v>561460</v>
      </c>
      <c r="BJ14" s="160">
        <v>643538</v>
      </c>
      <c r="BK14" s="160">
        <v>754553</v>
      </c>
      <c r="BL14" s="160">
        <v>885547</v>
      </c>
      <c r="BM14" s="161">
        <v>948913</v>
      </c>
      <c r="BN14" s="162"/>
      <c r="BO14" s="163">
        <f t="shared" si="7"/>
        <v>10.472279260780303</v>
      </c>
      <c r="BP14" s="163">
        <f t="shared" si="8"/>
        <v>-8.921933085501847</v>
      </c>
      <c r="BQ14" s="163">
        <f t="shared" si="9"/>
        <v>9.387755102040817</v>
      </c>
      <c r="BR14" s="163">
        <f t="shared" si="10"/>
        <v>7.835820895522362</v>
      </c>
      <c r="BS14" s="163">
        <f t="shared" si="11"/>
        <v>7.266435986159189</v>
      </c>
      <c r="BT14" s="163">
        <f t="shared" si="12"/>
        <v>22.741935483870957</v>
      </c>
      <c r="BU14" s="163">
        <f t="shared" si="13"/>
        <v>7.358738501971099</v>
      </c>
      <c r="BV14" s="163">
        <f t="shared" si="14"/>
        <v>4.651162790697691</v>
      </c>
      <c r="BW14" s="163">
        <f t="shared" si="15"/>
        <v>15.321637426900548</v>
      </c>
      <c r="BX14" s="163">
        <f t="shared" si="16"/>
        <v>19.991222950927188</v>
      </c>
      <c r="BY14" s="163">
        <f t="shared" si="17"/>
        <v>9.889161447668512</v>
      </c>
      <c r="BZ14" s="163">
        <f t="shared" si="18"/>
        <v>14.363967869156646</v>
      </c>
      <c r="CA14" s="163">
        <f t="shared" si="19"/>
        <v>16.733601070950485</v>
      </c>
      <c r="CB14" s="163">
        <f t="shared" si="20"/>
        <v>11.437086326286208</v>
      </c>
      <c r="CC14" s="163">
        <f t="shared" si="21"/>
        <v>8.826369907708337</v>
      </c>
      <c r="CD14" s="163">
        <f t="shared" si="22"/>
        <v>9.802529156109644</v>
      </c>
      <c r="CE14" s="163">
        <f t="shared" si="23"/>
        <v>4.119861366955066</v>
      </c>
      <c r="CF14" s="163">
        <f t="shared" si="24"/>
        <v>8.177754259134021</v>
      </c>
      <c r="CG14" s="163">
        <f t="shared" si="25"/>
        <v>21.245184220874005</v>
      </c>
      <c r="CH14" s="163">
        <f t="shared" si="26"/>
        <v>7.3954514641174125</v>
      </c>
      <c r="CI14" s="163">
        <f t="shared" si="27"/>
        <v>8.726742675464047</v>
      </c>
      <c r="CJ14" s="163">
        <f t="shared" si="28"/>
        <v>10.71407497051133</v>
      </c>
      <c r="CK14" s="163">
        <f t="shared" si="29"/>
        <v>19.56097560975609</v>
      </c>
      <c r="CL14" s="163">
        <f t="shared" si="30"/>
        <v>29.742962056303547</v>
      </c>
      <c r="CM14" s="163">
        <f t="shared" si="31"/>
        <v>4.524205937860718</v>
      </c>
      <c r="CN14" s="163">
        <f t="shared" si="32"/>
        <v>13.783038620515201</v>
      </c>
      <c r="CO14" s="163">
        <f t="shared" si="33"/>
        <v>10.140137493389702</v>
      </c>
      <c r="CP14" s="163">
        <f t="shared" si="34"/>
        <v>15.532349057736184</v>
      </c>
      <c r="CQ14" s="163">
        <f t="shared" si="35"/>
        <v>14.774025974025992</v>
      </c>
      <c r="CR14" s="163">
        <f t="shared" si="36"/>
        <v>11.170453516791863</v>
      </c>
      <c r="CS14" s="163">
        <f t="shared" si="37"/>
        <v>17.72624906699593</v>
      </c>
      <c r="CT14" s="163">
        <f t="shared" si="38"/>
        <v>14.505303730930416</v>
      </c>
      <c r="CU14" s="163">
        <f t="shared" si="39"/>
        <v>22.770916385109146</v>
      </c>
      <c r="CV14" s="163">
        <f t="shared" si="40"/>
        <v>15.117347568808693</v>
      </c>
      <c r="CW14" s="163">
        <f t="shared" si="41"/>
        <v>10.958702021737194</v>
      </c>
      <c r="CX14" s="163">
        <f t="shared" si="42"/>
        <v>9.082342585495345</v>
      </c>
      <c r="CY14" s="163">
        <f t="shared" si="43"/>
        <v>14.534503526217026</v>
      </c>
      <c r="CZ14" s="163">
        <f t="shared" si="44"/>
        <v>20.097677964436524</v>
      </c>
      <c r="DA14" s="163">
        <f t="shared" si="45"/>
        <v>23.442868358293815</v>
      </c>
      <c r="DB14" s="163">
        <f t="shared" si="46"/>
        <v>15.206220602903372</v>
      </c>
      <c r="DC14" s="163">
        <f t="shared" si="47"/>
        <v>9.99323382509734</v>
      </c>
      <c r="DD14" s="163">
        <f t="shared" si="48"/>
        <v>13.225594847020194</v>
      </c>
      <c r="DE14" s="163">
        <f t="shared" si="49"/>
        <v>17.671406021267405</v>
      </c>
      <c r="DF14" s="163">
        <f t="shared" si="50"/>
        <v>25.954260776533662</v>
      </c>
      <c r="DG14" s="163">
        <f t="shared" si="51"/>
        <v>25.051348403037327</v>
      </c>
      <c r="DH14" s="163">
        <f t="shared" si="52"/>
        <v>15.395380721742798</v>
      </c>
      <c r="DI14" s="163">
        <f t="shared" si="53"/>
        <v>0.4360260475784725</v>
      </c>
      <c r="DJ14" s="163">
        <f t="shared" si="54"/>
        <v>8.489070256308546</v>
      </c>
      <c r="DK14" s="163">
        <f t="shared" si="55"/>
        <v>4.367950714128512</v>
      </c>
      <c r="DL14" s="163">
        <f t="shared" si="56"/>
        <v>15.805662804431012</v>
      </c>
      <c r="DM14" s="163">
        <f t="shared" si="57"/>
        <v>7.597302515940122</v>
      </c>
      <c r="DN14" s="163">
        <f t="shared" si="58"/>
        <v>11.06941860301371</v>
      </c>
      <c r="DO14" s="163">
        <f t="shared" si="59"/>
        <v>13.13994856993781</v>
      </c>
      <c r="DP14" s="163">
        <f t="shared" si="60"/>
        <v>17.76769772360231</v>
      </c>
      <c r="DQ14" s="163">
        <f t="shared" si="61"/>
        <v>18.163288315098633</v>
      </c>
      <c r="DR14" s="163">
        <f t="shared" si="62"/>
        <v>23.631105565896547</v>
      </c>
      <c r="DS14" s="163">
        <f t="shared" si="63"/>
        <v>15.379734238716852</v>
      </c>
      <c r="DT14" s="163">
        <f t="shared" si="64"/>
        <v>13.942340865089964</v>
      </c>
      <c r="DU14" s="163">
        <f t="shared" si="65"/>
        <v>14.618672746054928</v>
      </c>
      <c r="DV14" s="163">
        <f t="shared" si="66"/>
        <v>17.250729560647546</v>
      </c>
      <c r="DW14" s="163">
        <f t="shared" si="67"/>
        <v>17.360476997639662</v>
      </c>
      <c r="DX14" s="163">
        <f t="shared" si="68"/>
        <v>7.155577287258609</v>
      </c>
      <c r="DY14" s="163"/>
      <c r="DZ14" s="49">
        <v>3.1</v>
      </c>
      <c r="EA14" s="103"/>
      <c r="EB14" s="50" t="s">
        <v>49</v>
      </c>
    </row>
    <row r="15" spans="1:132" ht="24.75" customHeight="1">
      <c r="A15" s="49">
        <v>3.2</v>
      </c>
      <c r="B15" s="86" t="s">
        <v>169</v>
      </c>
      <c r="C15" s="221">
        <v>648.3728318677186</v>
      </c>
      <c r="D15" s="158">
        <v>722.2682649114658</v>
      </c>
      <c r="E15" s="158">
        <v>699.6228902690269</v>
      </c>
      <c r="F15" s="158">
        <v>808.0823161880757</v>
      </c>
      <c r="G15" s="158">
        <v>811.6579016579342</v>
      </c>
      <c r="H15" s="158">
        <v>803.3148688949307</v>
      </c>
      <c r="I15" s="158">
        <v>929.6522221632728</v>
      </c>
      <c r="J15" s="158">
        <v>982.0941423878676</v>
      </c>
      <c r="K15" s="158">
        <v>1069.1000554877637</v>
      </c>
      <c r="L15" s="158">
        <v>1163.2571395273774</v>
      </c>
      <c r="M15" s="158">
        <v>1306.2805583217269</v>
      </c>
      <c r="N15" s="158">
        <v>1446.920253469504</v>
      </c>
      <c r="O15" s="158">
        <v>1554.187817565266</v>
      </c>
      <c r="P15" s="158">
        <v>1724.6240582951996</v>
      </c>
      <c r="Q15" s="158">
        <v>1865.2637534429773</v>
      </c>
      <c r="R15" s="158">
        <v>1936.7754628401515</v>
      </c>
      <c r="S15" s="159">
        <v>2107.2117035700853</v>
      </c>
      <c r="T15" s="158">
        <v>2327.706140878041</v>
      </c>
      <c r="U15" s="158">
        <v>2520.787756250413</v>
      </c>
      <c r="V15" s="158">
        <v>2712.677509799499</v>
      </c>
      <c r="W15" s="158">
        <v>3019.021709312002</v>
      </c>
      <c r="X15" s="158">
        <v>3438.594411432921</v>
      </c>
      <c r="Y15" s="158">
        <v>3839.149653967623</v>
      </c>
      <c r="Z15" s="158">
        <v>4716.329977381898</v>
      </c>
      <c r="AA15" s="158">
        <v>5989.31117843432</v>
      </c>
      <c r="AB15" s="158">
        <v>6192.560277762019</v>
      </c>
      <c r="AC15" s="158">
        <v>6603.8128413139675</v>
      </c>
      <c r="AD15" s="158">
        <v>7565.383141642082</v>
      </c>
      <c r="AE15" s="158">
        <v>8674.338753763379</v>
      </c>
      <c r="AF15" s="158">
        <v>10378.778569178108</v>
      </c>
      <c r="AG15" s="158">
        <v>11128.779631609554</v>
      </c>
      <c r="AH15" s="158">
        <v>13072.30656115141</v>
      </c>
      <c r="AI15" s="159">
        <v>13385.343705847543</v>
      </c>
      <c r="AJ15" s="158">
        <v>15065.99816926706</v>
      </c>
      <c r="AK15" s="158">
        <v>16273.642237318427</v>
      </c>
      <c r="AL15" s="158">
        <v>18018.2886741206</v>
      </c>
      <c r="AM15" s="158">
        <v>20359.254548809622</v>
      </c>
      <c r="AN15" s="158">
        <v>22811.774808400944</v>
      </c>
      <c r="AO15" s="158">
        <v>26050.547448300244</v>
      </c>
      <c r="AP15" s="158">
        <v>30142.611834448937</v>
      </c>
      <c r="AQ15" s="158">
        <v>34278.32918594285</v>
      </c>
      <c r="AR15" s="158">
        <v>36309.80405156383</v>
      </c>
      <c r="AS15" s="158">
        <v>43910.885357250976</v>
      </c>
      <c r="AT15" s="158">
        <v>49505.94512170377</v>
      </c>
      <c r="AU15" s="158">
        <v>58923.83864676017</v>
      </c>
      <c r="AV15" s="158">
        <v>73654.32919318909</v>
      </c>
      <c r="AW15" s="158">
        <v>81800.75460476794</v>
      </c>
      <c r="AX15" s="159">
        <v>91142.50197621853</v>
      </c>
      <c r="AY15" s="158">
        <v>100586.72007309653</v>
      </c>
      <c r="AZ15" s="158">
        <v>112719.46347499226</v>
      </c>
      <c r="BA15" s="158">
        <v>122703.55764314227</v>
      </c>
      <c r="BB15" s="158">
        <v>120955.04278893104</v>
      </c>
      <c r="BC15" s="158">
        <v>129126.34425067418</v>
      </c>
      <c r="BD15" s="158">
        <v>142952.504552766</v>
      </c>
      <c r="BE15" s="158">
        <v>160880.81666846588</v>
      </c>
      <c r="BF15" s="160">
        <v>176226</v>
      </c>
      <c r="BG15" s="160">
        <v>207753</v>
      </c>
      <c r="BH15" s="160">
        <v>239962</v>
      </c>
      <c r="BI15" s="160">
        <v>256862</v>
      </c>
      <c r="BJ15" s="160">
        <v>278613</v>
      </c>
      <c r="BK15" s="160">
        <v>317936</v>
      </c>
      <c r="BL15" s="160">
        <v>350635</v>
      </c>
      <c r="BM15" s="161">
        <v>371994</v>
      </c>
      <c r="BN15" s="162"/>
      <c r="BO15" s="163">
        <f t="shared" si="7"/>
        <v>11.397058823529404</v>
      </c>
      <c r="BP15" s="163">
        <f t="shared" si="8"/>
        <v>-3.1353135313531664</v>
      </c>
      <c r="BQ15" s="163">
        <f t="shared" si="9"/>
        <v>15.502555366269203</v>
      </c>
      <c r="BR15" s="163">
        <f t="shared" si="10"/>
        <v>0.44247787610616945</v>
      </c>
      <c r="BS15" s="163">
        <f t="shared" si="11"/>
        <v>-1.0279001468428524</v>
      </c>
      <c r="BT15" s="163">
        <f t="shared" si="12"/>
        <v>15.727002967359036</v>
      </c>
      <c r="BU15" s="163">
        <f t="shared" si="13"/>
        <v>5.641025641025634</v>
      </c>
      <c r="BV15" s="163">
        <f t="shared" si="14"/>
        <v>8.859223300970884</v>
      </c>
      <c r="BW15" s="163">
        <f t="shared" si="15"/>
        <v>8.807134894091428</v>
      </c>
      <c r="BX15" s="163">
        <f t="shared" si="16"/>
        <v>12.295081967213099</v>
      </c>
      <c r="BY15" s="163">
        <f t="shared" si="17"/>
        <v>10.766423357664225</v>
      </c>
      <c r="BZ15" s="163">
        <f t="shared" si="18"/>
        <v>7.413509060955506</v>
      </c>
      <c r="CA15" s="163">
        <f t="shared" si="19"/>
        <v>10.966257668711677</v>
      </c>
      <c r="CB15" s="163">
        <f t="shared" si="20"/>
        <v>8.154803040774048</v>
      </c>
      <c r="CC15" s="163">
        <f t="shared" si="21"/>
        <v>3.8338658146964493</v>
      </c>
      <c r="CD15" s="163">
        <f t="shared" si="22"/>
        <v>8.800000000000026</v>
      </c>
      <c r="CE15" s="163">
        <f t="shared" si="23"/>
        <v>10.46380090497737</v>
      </c>
      <c r="CF15" s="163">
        <f t="shared" si="24"/>
        <v>8.294930875576043</v>
      </c>
      <c r="CG15" s="163">
        <f t="shared" si="25"/>
        <v>7.612293144208045</v>
      </c>
      <c r="CH15" s="163">
        <f t="shared" si="26"/>
        <v>11.293056340307304</v>
      </c>
      <c r="CI15" s="163">
        <f t="shared" si="27"/>
        <v>13.89763779527556</v>
      </c>
      <c r="CJ15" s="163">
        <f t="shared" si="28"/>
        <v>11.648807466297955</v>
      </c>
      <c r="CK15" s="163">
        <f t="shared" si="29"/>
        <v>22.848297213622306</v>
      </c>
      <c r="CL15" s="163">
        <f t="shared" si="30"/>
        <v>26.990927419354826</v>
      </c>
      <c r="CM15" s="163">
        <f t="shared" si="31"/>
        <v>3.39353046239335</v>
      </c>
      <c r="CN15" s="163">
        <f t="shared" si="32"/>
        <v>6.641074856046048</v>
      </c>
      <c r="CO15" s="163">
        <f t="shared" si="33"/>
        <v>14.56083513318935</v>
      </c>
      <c r="CP15" s="163">
        <f t="shared" si="34"/>
        <v>14.658287509819312</v>
      </c>
      <c r="CQ15" s="163">
        <f t="shared" si="35"/>
        <v>19.649218964099767</v>
      </c>
      <c r="CR15" s="163">
        <f t="shared" si="36"/>
        <v>7.226294090700866</v>
      </c>
      <c r="CS15" s="163">
        <f t="shared" si="37"/>
        <v>17.463971737040897</v>
      </c>
      <c r="CT15" s="163">
        <f t="shared" si="38"/>
        <v>2.3946588402877866</v>
      </c>
      <c r="CU15" s="163">
        <f t="shared" si="39"/>
        <v>12.555930578647034</v>
      </c>
      <c r="CV15" s="163">
        <f t="shared" si="40"/>
        <v>8.015692385485774</v>
      </c>
      <c r="CW15" s="163">
        <f t="shared" si="41"/>
        <v>10.720688161629727</v>
      </c>
      <c r="CX15" s="163">
        <f t="shared" si="42"/>
        <v>12.99216544383218</v>
      </c>
      <c r="CY15" s="163">
        <f t="shared" si="43"/>
        <v>12.046218360852103</v>
      </c>
      <c r="CZ15" s="163">
        <f t="shared" si="44"/>
        <v>14.197810854710655</v>
      </c>
      <c r="DA15" s="163">
        <f t="shared" si="45"/>
        <v>15.70817041088975</v>
      </c>
      <c r="DB15" s="163">
        <f t="shared" si="46"/>
        <v>13.720500977846076</v>
      </c>
      <c r="DC15" s="163">
        <f t="shared" si="47"/>
        <v>5.9264115663317165</v>
      </c>
      <c r="DD15" s="163">
        <f t="shared" si="48"/>
        <v>20.93396399190917</v>
      </c>
      <c r="DE15" s="163">
        <f t="shared" si="49"/>
        <v>12.741851408671009</v>
      </c>
      <c r="DF15" s="163">
        <f t="shared" si="50"/>
        <v>19.023762705476603</v>
      </c>
      <c r="DG15" s="163">
        <f t="shared" si="51"/>
        <v>24.999203861676538</v>
      </c>
      <c r="DH15" s="163">
        <f t="shared" si="52"/>
        <v>11.06034838795621</v>
      </c>
      <c r="DI15" s="163">
        <f t="shared" si="53"/>
        <v>11.42012370984422</v>
      </c>
      <c r="DJ15" s="163">
        <f t="shared" si="54"/>
        <v>10.362035156048542</v>
      </c>
      <c r="DK15" s="163">
        <f t="shared" si="55"/>
        <v>12.061973382847006</v>
      </c>
      <c r="DL15" s="163">
        <f t="shared" si="56"/>
        <v>8.857471336673871</v>
      </c>
      <c r="DM15" s="163">
        <f t="shared" si="57"/>
        <v>-1.4249911639044897</v>
      </c>
      <c r="DN15" s="163">
        <f t="shared" si="58"/>
        <v>6.7556517474035624</v>
      </c>
      <c r="DO15" s="163">
        <f t="shared" si="59"/>
        <v>10.70746669266108</v>
      </c>
      <c r="DP15" s="163">
        <f t="shared" si="60"/>
        <v>12.54144666565268</v>
      </c>
      <c r="DQ15" s="163">
        <f t="shared" si="61"/>
        <v>9.538230628923653</v>
      </c>
      <c r="DR15" s="163">
        <f t="shared" si="62"/>
        <v>17.89009567260223</v>
      </c>
      <c r="DS15" s="163">
        <f t="shared" si="63"/>
        <v>15.503506567895531</v>
      </c>
      <c r="DT15" s="163">
        <f t="shared" si="64"/>
        <v>7.042781773780849</v>
      </c>
      <c r="DU15" s="163">
        <f t="shared" si="65"/>
        <v>8.46797112846587</v>
      </c>
      <c r="DV15" s="163">
        <f t="shared" si="66"/>
        <v>14.113842498375885</v>
      </c>
      <c r="DW15" s="163">
        <f t="shared" si="67"/>
        <v>10.284774294197573</v>
      </c>
      <c r="DX15" s="163">
        <f t="shared" si="68"/>
        <v>6.091519671453221</v>
      </c>
      <c r="DY15" s="163"/>
      <c r="DZ15" s="49">
        <v>3.2</v>
      </c>
      <c r="EA15" s="103"/>
      <c r="EB15" s="50" t="s">
        <v>50</v>
      </c>
    </row>
    <row r="16" spans="1:132" s="6" customFormat="1" ht="24.75" customHeight="1">
      <c r="A16" s="47">
        <v>4</v>
      </c>
      <c r="B16" s="121" t="s">
        <v>215</v>
      </c>
      <c r="C16" s="227">
        <v>24.14147964184317</v>
      </c>
      <c r="D16" s="152">
        <v>29.628179560443886</v>
      </c>
      <c r="E16" s="152">
        <v>30.725519544164033</v>
      </c>
      <c r="F16" s="152">
        <v>32.92019951160432</v>
      </c>
      <c r="G16" s="152">
        <v>36.21221946276475</v>
      </c>
      <c r="H16" s="152">
        <v>41.69891938136547</v>
      </c>
      <c r="I16" s="152">
        <v>49.38029926740647</v>
      </c>
      <c r="J16" s="152">
        <v>60.3536991046079</v>
      </c>
      <c r="K16" s="152">
        <v>70.22975895808919</v>
      </c>
      <c r="L16" s="152">
        <v>83.39783876273094</v>
      </c>
      <c r="M16" s="152">
        <v>95.46857858365252</v>
      </c>
      <c r="N16" s="152">
        <v>107.53931840457409</v>
      </c>
      <c r="O16" s="152">
        <v>126.19409812781655</v>
      </c>
      <c r="P16" s="152">
        <v>149.2382377859396</v>
      </c>
      <c r="Q16" s="152">
        <v>177.76907736266332</v>
      </c>
      <c r="R16" s="152">
        <v>200.81321702078637</v>
      </c>
      <c r="S16" s="153">
        <v>252.38819625563312</v>
      </c>
      <c r="T16" s="152">
        <v>291.8924356695583</v>
      </c>
      <c r="U16" s="152">
        <v>347.85677483928566</v>
      </c>
      <c r="V16" s="152">
        <v>413.69717386249437</v>
      </c>
      <c r="W16" s="152">
        <v>468.5641730485015</v>
      </c>
      <c r="X16" s="152">
        <v>511.36043241358715</v>
      </c>
      <c r="Y16" s="152">
        <v>553.0593517949526</v>
      </c>
      <c r="Z16" s="152">
        <v>596.9529511437584</v>
      </c>
      <c r="AA16" s="152">
        <v>768.1379886041009</v>
      </c>
      <c r="AB16" s="152">
        <v>939.3230260644433</v>
      </c>
      <c r="AC16" s="152">
        <v>1245.4808815223635</v>
      </c>
      <c r="AD16" s="152">
        <v>1423.2499588850271</v>
      </c>
      <c r="AE16" s="152">
        <v>1699.7796347825033</v>
      </c>
      <c r="AF16" s="152">
        <v>1964.238570859058</v>
      </c>
      <c r="AG16" s="152">
        <v>2271.4937663006986</v>
      </c>
      <c r="AH16" s="152">
        <v>2638.2218197351917</v>
      </c>
      <c r="AI16" s="153">
        <v>3119.33055943618</v>
      </c>
      <c r="AJ16" s="152">
        <v>3685.0831277963644</v>
      </c>
      <c r="AK16" s="152">
        <v>4455.496647462459</v>
      </c>
      <c r="AL16" s="152">
        <v>5382.295062037563</v>
      </c>
      <c r="AM16" s="152">
        <v>6121.47959604379</v>
      </c>
      <c r="AN16" s="152">
        <v>6870.894149479666</v>
      </c>
      <c r="AO16" s="152">
        <v>7992.323747112238</v>
      </c>
      <c r="AP16" s="152">
        <v>9560.370537610122</v>
      </c>
      <c r="AQ16" s="152">
        <v>11488.98771179994</v>
      </c>
      <c r="AR16" s="152">
        <v>14066.605604795272</v>
      </c>
      <c r="AS16" s="152">
        <v>17764.413564869283</v>
      </c>
      <c r="AT16" s="152">
        <v>20941.32225734335</v>
      </c>
      <c r="AU16" s="152">
        <v>26273.253272894864</v>
      </c>
      <c r="AV16" s="152">
        <v>30611.613476482104</v>
      </c>
      <c r="AW16" s="152">
        <v>33037.050456523786</v>
      </c>
      <c r="AX16" s="153">
        <v>38842.21021075657</v>
      </c>
      <c r="AY16" s="152">
        <v>48061.91506698288</v>
      </c>
      <c r="AZ16" s="152">
        <v>46525.48942577791</v>
      </c>
      <c r="BA16" s="152">
        <v>48128.86193569009</v>
      </c>
      <c r="BB16" s="152">
        <v>49692.274344906</v>
      </c>
      <c r="BC16" s="152">
        <v>56992.79687495544</v>
      </c>
      <c r="BD16" s="152">
        <v>59263.54221638646</v>
      </c>
      <c r="BE16" s="152">
        <v>62675.4</v>
      </c>
      <c r="BF16" s="154">
        <v>69107</v>
      </c>
      <c r="BG16" s="154">
        <v>76153</v>
      </c>
      <c r="BH16" s="154">
        <v>83830</v>
      </c>
      <c r="BI16" s="154">
        <v>91070</v>
      </c>
      <c r="BJ16" s="154">
        <v>113883</v>
      </c>
      <c r="BK16" s="154">
        <v>119560</v>
      </c>
      <c r="BL16" s="154">
        <v>135670</v>
      </c>
      <c r="BM16" s="155">
        <v>157132</v>
      </c>
      <c r="BN16" s="156">
        <v>203049</v>
      </c>
      <c r="BO16" s="157">
        <f t="shared" si="7"/>
        <v>22.727272727272712</v>
      </c>
      <c r="BP16" s="157">
        <f t="shared" si="8"/>
        <v>3.703703703703714</v>
      </c>
      <c r="BQ16" s="157">
        <f t="shared" si="9"/>
        <v>7.142857142857127</v>
      </c>
      <c r="BR16" s="157">
        <f t="shared" si="10"/>
        <v>10.000000000000005</v>
      </c>
      <c r="BS16" s="157">
        <f t="shared" si="11"/>
        <v>15.151515151515154</v>
      </c>
      <c r="BT16" s="157">
        <f t="shared" si="12"/>
        <v>18.42105263157893</v>
      </c>
      <c r="BU16" s="157">
        <f t="shared" si="13"/>
        <v>22.2222222222222</v>
      </c>
      <c r="BV16" s="157">
        <f t="shared" si="14"/>
        <v>16.363636363636367</v>
      </c>
      <c r="BW16" s="157">
        <f t="shared" si="15"/>
        <v>18.750000000000036</v>
      </c>
      <c r="BX16" s="157">
        <f t="shared" si="16"/>
        <v>14.473684210526304</v>
      </c>
      <c r="BY16" s="157">
        <f t="shared" si="17"/>
        <v>12.64367816091953</v>
      </c>
      <c r="BZ16" s="157">
        <f t="shared" si="18"/>
        <v>17.346938775510214</v>
      </c>
      <c r="CA16" s="157">
        <f t="shared" si="19"/>
        <v>18.26086956521741</v>
      </c>
      <c r="CB16" s="157">
        <f t="shared" si="20"/>
        <v>19.117647058823522</v>
      </c>
      <c r="CC16" s="157">
        <f t="shared" si="21"/>
        <v>12.962962962962973</v>
      </c>
      <c r="CD16" s="157">
        <f t="shared" si="22"/>
        <v>25.683060109289606</v>
      </c>
      <c r="CE16" s="157">
        <f t="shared" si="23"/>
        <v>15.652173913043487</v>
      </c>
      <c r="CF16" s="157">
        <f t="shared" si="24"/>
        <v>19.172932330827063</v>
      </c>
      <c r="CG16" s="157">
        <f t="shared" si="25"/>
        <v>18.9274447949527</v>
      </c>
      <c r="CH16" s="157">
        <f t="shared" si="26"/>
        <v>13.262599469496006</v>
      </c>
      <c r="CI16" s="157">
        <f t="shared" si="27"/>
        <v>9.133489461358318</v>
      </c>
      <c r="CJ16" s="157">
        <f t="shared" si="28"/>
        <v>8.154506437768234</v>
      </c>
      <c r="CK16" s="157">
        <f t="shared" si="29"/>
        <v>7.936507936507938</v>
      </c>
      <c r="CL16" s="157">
        <f t="shared" si="30"/>
        <v>28.676470588235304</v>
      </c>
      <c r="CM16" s="157">
        <f t="shared" si="31"/>
        <v>22.285714285714278</v>
      </c>
      <c r="CN16" s="157">
        <f t="shared" si="32"/>
        <v>32.59345794392523</v>
      </c>
      <c r="CO16" s="157">
        <f t="shared" si="33"/>
        <v>14.27312775330399</v>
      </c>
      <c r="CP16" s="157">
        <f t="shared" si="34"/>
        <v>19.429452582883567</v>
      </c>
      <c r="CQ16" s="157">
        <f t="shared" si="35"/>
        <v>15.558424790187214</v>
      </c>
      <c r="CR16" s="157">
        <f t="shared" si="36"/>
        <v>15.64245810055867</v>
      </c>
      <c r="CS16" s="157">
        <f t="shared" si="37"/>
        <v>16.144796823798373</v>
      </c>
      <c r="CT16" s="157">
        <f t="shared" si="38"/>
        <v>18.23609887925493</v>
      </c>
      <c r="CU16" s="157">
        <f t="shared" si="39"/>
        <v>18.136986689299267</v>
      </c>
      <c r="CV16" s="157">
        <f t="shared" si="40"/>
        <v>20.906272476051107</v>
      </c>
      <c r="CW16" s="157">
        <f t="shared" si="41"/>
        <v>20.801236941855723</v>
      </c>
      <c r="CX16" s="157">
        <f t="shared" si="42"/>
        <v>13.73363083008673</v>
      </c>
      <c r="CY16" s="157">
        <f t="shared" si="43"/>
        <v>12.242376073918647</v>
      </c>
      <c r="CZ16" s="157">
        <f t="shared" si="44"/>
        <v>16.321450647256704</v>
      </c>
      <c r="DA16" s="157">
        <f t="shared" si="45"/>
        <v>19.61941032561958</v>
      </c>
      <c r="DB16" s="157">
        <f t="shared" si="46"/>
        <v>20.17303792361095</v>
      </c>
      <c r="DC16" s="157">
        <f t="shared" si="47"/>
        <v>22.43555270189687</v>
      </c>
      <c r="DD16" s="157">
        <f t="shared" si="48"/>
        <v>26.28784842601571</v>
      </c>
      <c r="DE16" s="157">
        <f t="shared" si="49"/>
        <v>17.88355512481812</v>
      </c>
      <c r="DF16" s="157">
        <f t="shared" si="50"/>
        <v>25.461291078130486</v>
      </c>
      <c r="DG16" s="157">
        <f t="shared" si="51"/>
        <v>16.51245911012841</v>
      </c>
      <c r="DH16" s="157">
        <f t="shared" si="52"/>
        <v>7.923257563359298</v>
      </c>
      <c r="DI16" s="157">
        <f t="shared" si="53"/>
        <v>17.57166476429935</v>
      </c>
      <c r="DJ16" s="157">
        <f t="shared" si="54"/>
        <v>23.73630338284173</v>
      </c>
      <c r="DK16" s="157">
        <f t="shared" si="55"/>
        <v>-3.1967632564447097</v>
      </c>
      <c r="DL16" s="157">
        <f t="shared" si="56"/>
        <v>3.4462238435342836</v>
      </c>
      <c r="DM16" s="157">
        <f t="shared" si="57"/>
        <v>3.2483884852813403</v>
      </c>
      <c r="DN16" s="157">
        <f t="shared" si="58"/>
        <v>14.69146386695385</v>
      </c>
      <c r="DO16" s="157">
        <f t="shared" si="59"/>
        <v>3.9842672511986454</v>
      </c>
      <c r="DP16" s="157">
        <f t="shared" si="60"/>
        <v>5.757093916451995</v>
      </c>
      <c r="DQ16" s="157">
        <f t="shared" si="61"/>
        <v>10.261761392827168</v>
      </c>
      <c r="DR16" s="157">
        <f t="shared" si="62"/>
        <v>10.195783350456539</v>
      </c>
      <c r="DS16" s="157">
        <f t="shared" si="63"/>
        <v>10.08102110225467</v>
      </c>
      <c r="DT16" s="157">
        <f t="shared" si="64"/>
        <v>8.636526303232733</v>
      </c>
      <c r="DU16" s="157">
        <f t="shared" si="65"/>
        <v>25.0499615680246</v>
      </c>
      <c r="DV16" s="157">
        <f t="shared" si="66"/>
        <v>4.984940684737845</v>
      </c>
      <c r="DW16" s="157">
        <f t="shared" si="67"/>
        <v>13.474406155904987</v>
      </c>
      <c r="DX16" s="157">
        <f t="shared" si="68"/>
        <v>15.8192673398688</v>
      </c>
      <c r="DY16" s="157">
        <f t="shared" si="68"/>
        <v>29.22192806048418</v>
      </c>
      <c r="DZ16" s="47">
        <v>4</v>
      </c>
      <c r="EA16" s="106"/>
      <c r="EB16" s="48" t="s">
        <v>137</v>
      </c>
    </row>
    <row r="17" spans="1:132" s="6" customFormat="1" ht="24.75" customHeight="1">
      <c r="A17" s="47">
        <v>5</v>
      </c>
      <c r="B17" s="121" t="s">
        <v>170</v>
      </c>
      <c r="C17" s="227">
        <v>267.01920327072145</v>
      </c>
      <c r="D17" s="152">
        <v>305.3126549025691</v>
      </c>
      <c r="E17" s="152">
        <v>283.57853370611497</v>
      </c>
      <c r="F17" s="152">
        <v>284.61349185832705</v>
      </c>
      <c r="G17" s="152">
        <v>315.66223642469004</v>
      </c>
      <c r="H17" s="152">
        <v>394.3190559928096</v>
      </c>
      <c r="I17" s="152">
        <v>445.03200545120234</v>
      </c>
      <c r="J17" s="152">
        <v>408.80847012377893</v>
      </c>
      <c r="K17" s="152">
        <v>471.9409174087169</v>
      </c>
      <c r="L17" s="152">
        <v>525.7587413237461</v>
      </c>
      <c r="M17" s="152">
        <v>679.9675060033488</v>
      </c>
      <c r="N17" s="152">
        <v>713.0861668741359</v>
      </c>
      <c r="O17" s="152">
        <v>751.3796185059836</v>
      </c>
      <c r="P17" s="152">
        <v>860.0502244882539</v>
      </c>
      <c r="Q17" s="152">
        <v>1020.4687380811291</v>
      </c>
      <c r="R17" s="152">
        <v>1172.6075864563077</v>
      </c>
      <c r="S17" s="153">
        <v>1381.6691332031517</v>
      </c>
      <c r="T17" s="152">
        <v>1616.604633755298</v>
      </c>
      <c r="U17" s="152">
        <v>1753.219109847295</v>
      </c>
      <c r="V17" s="152">
        <v>1957.1058658330783</v>
      </c>
      <c r="W17" s="152">
        <v>2070.951262576409</v>
      </c>
      <c r="X17" s="152">
        <v>2277.942893018829</v>
      </c>
      <c r="Y17" s="152">
        <v>2482.864607156824</v>
      </c>
      <c r="Z17" s="152">
        <v>2559.4515104205198</v>
      </c>
      <c r="AA17" s="152">
        <v>2802.666676190363</v>
      </c>
      <c r="AB17" s="152">
        <v>3502.2983870857415</v>
      </c>
      <c r="AC17" s="152">
        <v>4143.972441457243</v>
      </c>
      <c r="AD17" s="152">
        <v>4813.59036593847</v>
      </c>
      <c r="AE17" s="152">
        <v>4939.855260508347</v>
      </c>
      <c r="AF17" s="152">
        <v>4985.393419205679</v>
      </c>
      <c r="AG17" s="152">
        <v>6487.117698065434</v>
      </c>
      <c r="AH17" s="152">
        <v>7411.335327990838</v>
      </c>
      <c r="AI17" s="153">
        <v>8402.825237810028</v>
      </c>
      <c r="AJ17" s="152">
        <v>9660.299392747727</v>
      </c>
      <c r="AK17" s="152">
        <v>11333.826724874692</v>
      </c>
      <c r="AL17" s="152">
        <v>13227.800143422832</v>
      </c>
      <c r="AM17" s="152">
        <v>15220.094586431122</v>
      </c>
      <c r="AN17" s="152">
        <v>18044.49538381794</v>
      </c>
      <c r="AO17" s="152">
        <v>21039.664276319752</v>
      </c>
      <c r="AP17" s="152">
        <v>24415.697768835616</v>
      </c>
      <c r="AQ17" s="152">
        <v>29655.690893485473</v>
      </c>
      <c r="AR17" s="152">
        <v>33331.86225014285</v>
      </c>
      <c r="AS17" s="152">
        <v>38030.57226118577</v>
      </c>
      <c r="AT17" s="152">
        <v>42012.056272745715</v>
      </c>
      <c r="AU17" s="152">
        <v>48278.46367437737</v>
      </c>
      <c r="AV17" s="152">
        <v>56789.28294970013</v>
      </c>
      <c r="AW17" s="152">
        <v>64647.60280532294</v>
      </c>
      <c r="AX17" s="153">
        <v>80296.63077804925</v>
      </c>
      <c r="AY17" s="152">
        <v>95056.08528848301</v>
      </c>
      <c r="AZ17" s="152">
        <v>109212.6180518449</v>
      </c>
      <c r="BA17" s="152">
        <v>119897.221898518</v>
      </c>
      <c r="BB17" s="152">
        <v>129389.88080593059</v>
      </c>
      <c r="BC17" s="152">
        <v>144894.1469301265</v>
      </c>
      <c r="BD17" s="152">
        <v>168386.0728305955</v>
      </c>
      <c r="BE17" s="152">
        <v>228855.11120805205</v>
      </c>
      <c r="BF17" s="154">
        <v>268634</v>
      </c>
      <c r="BG17" s="154">
        <v>322429</v>
      </c>
      <c r="BH17" s="154">
        <v>388908</v>
      </c>
      <c r="BI17" s="154">
        <v>451034</v>
      </c>
      <c r="BJ17" s="154">
        <v>500458</v>
      </c>
      <c r="BK17" s="154">
        <v>571535</v>
      </c>
      <c r="BL17" s="154">
        <v>689798</v>
      </c>
      <c r="BM17" s="155">
        <v>759990</v>
      </c>
      <c r="BN17" s="156">
        <v>818432</v>
      </c>
      <c r="BO17" s="157">
        <f t="shared" si="7"/>
        <v>14.341085271317821</v>
      </c>
      <c r="BP17" s="157">
        <f t="shared" si="8"/>
        <v>-7.118644067796624</v>
      </c>
      <c r="BQ17" s="157">
        <f t="shared" si="9"/>
        <v>0.3649635036496301</v>
      </c>
      <c r="BR17" s="157">
        <f t="shared" si="10"/>
        <v>10.90909090909092</v>
      </c>
      <c r="BS17" s="157">
        <f t="shared" si="11"/>
        <v>24.918032786885266</v>
      </c>
      <c r="BT17" s="157">
        <f t="shared" si="12"/>
        <v>12.860892388451425</v>
      </c>
      <c r="BU17" s="157">
        <f t="shared" si="13"/>
        <v>-8.139534883720922</v>
      </c>
      <c r="BV17" s="157">
        <f t="shared" si="14"/>
        <v>15.443037974683541</v>
      </c>
      <c r="BW17" s="157">
        <f t="shared" si="15"/>
        <v>11.403508771929836</v>
      </c>
      <c r="BX17" s="157">
        <f t="shared" si="16"/>
        <v>29.330708661417326</v>
      </c>
      <c r="BY17" s="157">
        <f t="shared" si="17"/>
        <v>4.8706240487062225</v>
      </c>
      <c r="BZ17" s="157">
        <f t="shared" si="18"/>
        <v>5.370101596516697</v>
      </c>
      <c r="CA17" s="157">
        <f t="shared" si="19"/>
        <v>14.462809917355369</v>
      </c>
      <c r="CB17" s="157">
        <f t="shared" si="20"/>
        <v>18.652226233453664</v>
      </c>
      <c r="CC17" s="157">
        <f t="shared" si="21"/>
        <v>14.908722109533477</v>
      </c>
      <c r="CD17" s="157">
        <f t="shared" si="22"/>
        <v>17.828773168579</v>
      </c>
      <c r="CE17" s="157">
        <f t="shared" si="23"/>
        <v>17.003745318352056</v>
      </c>
      <c r="CF17" s="157">
        <f t="shared" si="24"/>
        <v>8.450704225352109</v>
      </c>
      <c r="CG17" s="157">
        <f t="shared" si="25"/>
        <v>11.629279811097987</v>
      </c>
      <c r="CH17" s="157">
        <f t="shared" si="26"/>
        <v>5.817028027498679</v>
      </c>
      <c r="CI17" s="157">
        <f t="shared" si="27"/>
        <v>9.99500249875064</v>
      </c>
      <c r="CJ17" s="157">
        <f t="shared" si="28"/>
        <v>8.995910949568353</v>
      </c>
      <c r="CK17" s="157">
        <f t="shared" si="29"/>
        <v>3.0846185910796295</v>
      </c>
      <c r="CL17" s="157">
        <f t="shared" si="30"/>
        <v>9.502628386575013</v>
      </c>
      <c r="CM17" s="157">
        <f t="shared" si="31"/>
        <v>24.963072378138847</v>
      </c>
      <c r="CN17" s="157">
        <f t="shared" si="32"/>
        <v>18.321513002364075</v>
      </c>
      <c r="CO17" s="157">
        <f t="shared" si="33"/>
        <v>16.15884115884115</v>
      </c>
      <c r="CP17" s="157">
        <f t="shared" si="34"/>
        <v>2.6230918082132986</v>
      </c>
      <c r="CQ17" s="157">
        <f t="shared" si="35"/>
        <v>0.9218520846427696</v>
      </c>
      <c r="CR17" s="157">
        <f t="shared" si="36"/>
        <v>30.12248287315757</v>
      </c>
      <c r="CS17" s="157">
        <f t="shared" si="37"/>
        <v>14.246968730057437</v>
      </c>
      <c r="CT17" s="157">
        <f t="shared" si="38"/>
        <v>13.378019829632725</v>
      </c>
      <c r="CU17" s="157">
        <f t="shared" si="39"/>
        <v>14.96489715482202</v>
      </c>
      <c r="CV17" s="157">
        <f t="shared" si="40"/>
        <v>17.32376258838656</v>
      </c>
      <c r="CW17" s="157">
        <f t="shared" si="41"/>
        <v>16.710802666423145</v>
      </c>
      <c r="CX17" s="157">
        <f t="shared" si="42"/>
        <v>15.061419294264924</v>
      </c>
      <c r="CY17" s="157">
        <f t="shared" si="43"/>
        <v>18.557051543587654</v>
      </c>
      <c r="CZ17" s="157">
        <f t="shared" si="44"/>
        <v>16.59879552624032</v>
      </c>
      <c r="DA17" s="157">
        <f t="shared" si="45"/>
        <v>16.046042599242455</v>
      </c>
      <c r="DB17" s="157">
        <f t="shared" si="46"/>
        <v>21.461574329193343</v>
      </c>
      <c r="DC17" s="157">
        <f t="shared" si="47"/>
        <v>12.396175054093671</v>
      </c>
      <c r="DD17" s="157">
        <f t="shared" si="48"/>
        <v>14.096752157982973</v>
      </c>
      <c r="DE17" s="157">
        <f t="shared" si="49"/>
        <v>10.46916671202308</v>
      </c>
      <c r="DF17" s="157">
        <f t="shared" si="50"/>
        <v>14.915735999565523</v>
      </c>
      <c r="DG17" s="157">
        <f t="shared" si="51"/>
        <v>17.628604200675234</v>
      </c>
      <c r="DH17" s="157">
        <f t="shared" si="52"/>
        <v>13.83768106842121</v>
      </c>
      <c r="DI17" s="157">
        <f t="shared" si="53"/>
        <v>24.206663965330833</v>
      </c>
      <c r="DJ17" s="157">
        <f t="shared" si="54"/>
        <v>18.381162904868187</v>
      </c>
      <c r="DK17" s="157">
        <f t="shared" si="55"/>
        <v>14.892821138592682</v>
      </c>
      <c r="DL17" s="157">
        <f t="shared" si="56"/>
        <v>9.783305296830218</v>
      </c>
      <c r="DM17" s="157">
        <f t="shared" si="57"/>
        <v>7.917330157530472</v>
      </c>
      <c r="DN17" s="157">
        <f t="shared" si="58"/>
        <v>11.9825955690078</v>
      </c>
      <c r="DO17" s="157">
        <f t="shared" si="59"/>
        <v>16.213164160314715</v>
      </c>
      <c r="DP17" s="157">
        <f t="shared" si="60"/>
        <v>35.91094997404643</v>
      </c>
      <c r="DQ17" s="157">
        <f t="shared" si="61"/>
        <v>17.38169122899116</v>
      </c>
      <c r="DR17" s="157">
        <f t="shared" si="62"/>
        <v>20.025387702226823</v>
      </c>
      <c r="DS17" s="157">
        <f t="shared" si="63"/>
        <v>20.618182607643853</v>
      </c>
      <c r="DT17" s="157">
        <f t="shared" si="64"/>
        <v>15.974472111656226</v>
      </c>
      <c r="DU17" s="157">
        <f t="shared" si="65"/>
        <v>10.957932217970264</v>
      </c>
      <c r="DV17" s="157">
        <f t="shared" si="66"/>
        <v>14.202390610201057</v>
      </c>
      <c r="DW17" s="157">
        <f t="shared" si="67"/>
        <v>20.692171083135765</v>
      </c>
      <c r="DX17" s="157">
        <f t="shared" si="68"/>
        <v>10.175732605777343</v>
      </c>
      <c r="DY17" s="157">
        <f t="shared" si="68"/>
        <v>7.689838024184528</v>
      </c>
      <c r="DZ17" s="47">
        <v>5</v>
      </c>
      <c r="EA17" s="106"/>
      <c r="EB17" s="48" t="s">
        <v>51</v>
      </c>
    </row>
    <row r="18" spans="1:132" s="1" customFormat="1" ht="24.75" customHeight="1">
      <c r="A18" s="47"/>
      <c r="B18" s="121"/>
      <c r="C18" s="222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9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9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1"/>
      <c r="BN18" s="162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7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7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7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47"/>
      <c r="EA18" s="107"/>
      <c r="EB18" s="108"/>
    </row>
    <row r="19" spans="1:132" s="6" customFormat="1" ht="24.75" customHeight="1">
      <c r="A19" s="47">
        <v>6</v>
      </c>
      <c r="B19" s="121" t="s">
        <v>216</v>
      </c>
      <c r="C19" s="228">
        <v>635.723271857764</v>
      </c>
      <c r="D19" s="170">
        <v>675.7262668556164</v>
      </c>
      <c r="E19" s="170">
        <v>686.5378871253062</v>
      </c>
      <c r="F19" s="170">
        <v>734.1090163119417</v>
      </c>
      <c r="G19" s="170">
        <v>747.0829606355695</v>
      </c>
      <c r="H19" s="170">
        <v>763.3003910401042</v>
      </c>
      <c r="I19" s="170">
        <v>894.1209963033516</v>
      </c>
      <c r="J19" s="170">
        <v>964.3965280563357</v>
      </c>
      <c r="K19" s="170">
        <v>1050.8894902138545</v>
      </c>
      <c r="L19" s="170">
        <v>1164.411503045598</v>
      </c>
      <c r="M19" s="170">
        <v>1302.8002424976282</v>
      </c>
      <c r="N19" s="170">
        <v>1387.1308806012091</v>
      </c>
      <c r="O19" s="170">
        <v>1494.165921271139</v>
      </c>
      <c r="P19" s="170">
        <v>1698.5055443682772</v>
      </c>
      <c r="Q19" s="170">
        <v>2071.5064436725775</v>
      </c>
      <c r="R19" s="170">
        <v>2245.5735300145843</v>
      </c>
      <c r="S19" s="171">
        <v>2663.983234451582</v>
      </c>
      <c r="T19" s="170">
        <v>3080.2306148346415</v>
      </c>
      <c r="U19" s="170">
        <v>3167.8047390191296</v>
      </c>
      <c r="V19" s="170">
        <v>3417.5531672489656</v>
      </c>
      <c r="W19" s="170">
        <v>3791.6352285802345</v>
      </c>
      <c r="X19" s="170">
        <v>4119.227322751838</v>
      </c>
      <c r="Y19" s="170">
        <v>4556.016781647308</v>
      </c>
      <c r="Z19" s="170">
        <v>5646.909266859015</v>
      </c>
      <c r="AA19" s="170">
        <v>7597.325563511065</v>
      </c>
      <c r="AB19" s="170">
        <v>8635.241109401293</v>
      </c>
      <c r="AC19" s="170">
        <v>8995.268064381966</v>
      </c>
      <c r="AD19" s="170">
        <v>10267.795770124461</v>
      </c>
      <c r="AE19" s="170">
        <v>10958.658305357643</v>
      </c>
      <c r="AF19" s="170">
        <v>12922.048546333324</v>
      </c>
      <c r="AG19" s="170">
        <v>15906.899234136237</v>
      </c>
      <c r="AH19" s="170">
        <v>19445.295172187405</v>
      </c>
      <c r="AI19" s="171">
        <v>21651.698972384773</v>
      </c>
      <c r="AJ19" s="170">
        <v>25023.974014521973</v>
      </c>
      <c r="AK19" s="170">
        <v>29076.896337226583</v>
      </c>
      <c r="AL19" s="170">
        <v>33839.54761003016</v>
      </c>
      <c r="AM19" s="170">
        <v>37521.53432566878</v>
      </c>
      <c r="AN19" s="170">
        <v>41779.42174368806</v>
      </c>
      <c r="AO19" s="170">
        <v>49329.735252322316</v>
      </c>
      <c r="AP19" s="170">
        <v>57841.65066696226</v>
      </c>
      <c r="AQ19" s="170">
        <v>67621.52065626277</v>
      </c>
      <c r="AR19" s="170">
        <v>77018.88440299802</v>
      </c>
      <c r="AS19" s="170">
        <v>89837.33603624285</v>
      </c>
      <c r="AT19" s="170">
        <v>105474.50915210234</v>
      </c>
      <c r="AU19" s="170">
        <v>126188.17946115742</v>
      </c>
      <c r="AV19" s="170">
        <v>155201.5874930276</v>
      </c>
      <c r="AW19" s="170">
        <v>183030.81740655383</v>
      </c>
      <c r="AX19" s="171">
        <v>207501.51839148044</v>
      </c>
      <c r="AY19" s="170">
        <v>235909.7134748747</v>
      </c>
      <c r="AZ19" s="152">
        <v>262992.9279477333</v>
      </c>
      <c r="BA19" s="152">
        <v>290703.91571856773</v>
      </c>
      <c r="BB19" s="152">
        <v>324012.4512671216</v>
      </c>
      <c r="BC19" s="152">
        <v>359353.01909383264</v>
      </c>
      <c r="BD19" s="152">
        <v>409053.0644799154</v>
      </c>
      <c r="BE19" s="152">
        <v>477303.07262019423</v>
      </c>
      <c r="BF19" s="154">
        <v>566929</v>
      </c>
      <c r="BG19" s="154">
        <v>675347</v>
      </c>
      <c r="BH19" s="154">
        <v>783247</v>
      </c>
      <c r="BI19" s="154">
        <v>895397</v>
      </c>
      <c r="BJ19" s="154">
        <v>1010232</v>
      </c>
      <c r="BK19" s="154">
        <v>1250472</v>
      </c>
      <c r="BL19" s="154">
        <v>1457565</v>
      </c>
      <c r="BM19" s="155">
        <v>1615865</v>
      </c>
      <c r="BN19" s="156">
        <v>2509907</v>
      </c>
      <c r="BO19" s="157">
        <f aca="true" t="shared" si="69" ref="BO19:BO26">(D19-C19)/C19*100</f>
        <v>6.292517006802706</v>
      </c>
      <c r="BP19" s="157">
        <f aca="true" t="shared" si="70" ref="BP19:BP26">(E19-D19)/D19*100</f>
        <v>1.5999999999999903</v>
      </c>
      <c r="BQ19" s="157">
        <f aca="true" t="shared" si="71" ref="BQ19:BQ26">(F19-E19)/E19*100</f>
        <v>6.929133858267736</v>
      </c>
      <c r="BR19" s="157">
        <f aca="true" t="shared" si="72" ref="BR19:BR26">(G19-F19)/F19*100</f>
        <v>1.767304860088367</v>
      </c>
      <c r="BS19" s="157">
        <f aca="true" t="shared" si="73" ref="BS19:BS26">(H19-G19)/G19*100</f>
        <v>2.170767004341513</v>
      </c>
      <c r="BT19" s="157">
        <f aca="true" t="shared" si="74" ref="BT19:BT26">(I19-H19)/H19*100</f>
        <v>17.1388101983003</v>
      </c>
      <c r="BU19" s="157">
        <f aca="true" t="shared" si="75" ref="BU19:BU26">(J19-I19)/I19*100</f>
        <v>7.85973397823458</v>
      </c>
      <c r="BV19" s="157">
        <f aca="true" t="shared" si="76" ref="BV19:BV26">(K19-J19)/J19*100</f>
        <v>8.968609865470846</v>
      </c>
      <c r="BW19" s="157">
        <f aca="true" t="shared" si="77" ref="BW19:BW26">(L19-K19)/K19*100</f>
        <v>10.802469135802465</v>
      </c>
      <c r="BX19" s="157">
        <f aca="true" t="shared" si="78" ref="BX19:BX26">(M19-L19)/L19*100</f>
        <v>11.884865366759517</v>
      </c>
      <c r="BY19" s="157">
        <f aca="true" t="shared" si="79" ref="BY19:BY26">(N19-M19)/M19*100</f>
        <v>6.473029045643153</v>
      </c>
      <c r="BZ19" s="157">
        <f aca="true" t="shared" si="80" ref="BZ19:BZ26">(O19-N19)/N19*100</f>
        <v>7.716289945440395</v>
      </c>
      <c r="CA19" s="157">
        <f aca="true" t="shared" si="81" ref="CA19:CA26">(P19-O19)/O19*100</f>
        <v>13.67583212735165</v>
      </c>
      <c r="CB19" s="157">
        <f aca="true" t="shared" si="82" ref="CB19:CB26">(Q19-P19)/P19*100</f>
        <v>21.96053469127944</v>
      </c>
      <c r="CC19" s="157">
        <f aca="true" t="shared" si="83" ref="CC19:CC26">(R19-Q19)/Q19*100</f>
        <v>8.402922755741132</v>
      </c>
      <c r="CD19" s="157">
        <f aca="true" t="shared" si="84" ref="CD19:CD26">(S19-R19)/R19*100</f>
        <v>18.63264323543573</v>
      </c>
      <c r="CE19" s="157">
        <f aca="true" t="shared" si="85" ref="CE19:CE26">(T19-S19)/S19*100</f>
        <v>15.62499999999999</v>
      </c>
      <c r="CF19" s="157">
        <f aca="true" t="shared" si="86" ref="CF19:CF26">(U19-T19)/T19*100</f>
        <v>2.843102843102848</v>
      </c>
      <c r="CG19" s="157">
        <f aca="true" t="shared" si="87" ref="CG19:CG26">(V19-U19)/U19*100</f>
        <v>7.883959044368607</v>
      </c>
      <c r="CH19" s="157">
        <f aca="true" t="shared" si="88" ref="CH19:CH26">(W19-V19)/V19*100</f>
        <v>10.945903195191386</v>
      </c>
      <c r="CI19" s="157">
        <f aca="true" t="shared" si="89" ref="CI19:CI26">(X19-W19)/W19*100</f>
        <v>8.639863130881114</v>
      </c>
      <c r="CJ19" s="157">
        <f aca="true" t="shared" si="90" ref="CJ19:CJ26">(Y19-X19)/X19*100</f>
        <v>10.603674540682393</v>
      </c>
      <c r="CK19" s="157">
        <f aca="true" t="shared" si="91" ref="CK19:CK26">(Z19-Y19)/Y19*100</f>
        <v>23.943996203132414</v>
      </c>
      <c r="CL19" s="157">
        <f aca="true" t="shared" si="92" ref="CL19:CL26">(AA19-Z19)/Z19*100</f>
        <v>34.53953666475205</v>
      </c>
      <c r="CM19" s="157">
        <f aca="true" t="shared" si="93" ref="CM19:CM26">(AB19-AA19)/AA19*100</f>
        <v>13.66159100611927</v>
      </c>
      <c r="CN19" s="157">
        <f aca="true" t="shared" si="94" ref="CN19:CN26">(AC19-AB19)/AB19*100</f>
        <v>4.169275071991989</v>
      </c>
      <c r="CO19" s="157">
        <f aca="true" t="shared" si="95" ref="CO19:CO26">(AD19-AC19)/AC19*100</f>
        <v>14.1466346153846</v>
      </c>
      <c r="CP19" s="157">
        <f aca="true" t="shared" si="96" ref="CP19:CP26">(AE19-AD19)/AD19*100</f>
        <v>6.728440560176896</v>
      </c>
      <c r="CQ19" s="157">
        <f aca="true" t="shared" si="97" ref="CQ19:CQ26">(AF19-AE19)/AE19*100</f>
        <v>17.91633780584059</v>
      </c>
      <c r="CR19" s="157">
        <f aca="true" t="shared" si="98" ref="CR19:CR26">(AG19-AF19)/AF19*100</f>
        <v>23.098897029371358</v>
      </c>
      <c r="CS19" s="157">
        <f aca="true" t="shared" si="99" ref="CS19:CS26">(AH19-AG19)/AG19*100</f>
        <v>22.24441034024886</v>
      </c>
      <c r="CT19" s="157">
        <f aca="true" t="shared" si="100" ref="CT19:CT26">(AI19-AH19)/AH19*100</f>
        <v>11.346723105305113</v>
      </c>
      <c r="CU19" s="157">
        <f aca="true" t="shared" si="101" ref="CU19:CU26">(AJ19-AI19)/AI19*100</f>
        <v>15.575105890943252</v>
      </c>
      <c r="CV19" s="157">
        <f aca="true" t="shared" si="102" ref="CV19:CV26">(AK19-AJ19)/AJ19*100</f>
        <v>16.1961578139132</v>
      </c>
      <c r="CW19" s="157">
        <f aca="true" t="shared" si="103" ref="CW19:CW26">(AL19-AK19)/AK19*100</f>
        <v>16.37950356725676</v>
      </c>
      <c r="CX19" s="157">
        <f aca="true" t="shared" si="104" ref="CX19:CX26">(AM19-AL19)/AL19*100</f>
        <v>10.880720859717592</v>
      </c>
      <c r="CY19" s="157">
        <f aca="true" t="shared" si="105" ref="CY19:CY26">(AN19-AM19)/AM19*100</f>
        <v>11.34784996013989</v>
      </c>
      <c r="CZ19" s="157">
        <f aca="true" t="shared" si="106" ref="CZ19:CZ26">(AO19-AN19)/AN19*100</f>
        <v>18.071847798551552</v>
      </c>
      <c r="DA19" s="157">
        <f aca="true" t="shared" si="107" ref="DA19:DA26">(AP19-AO19)/AO19*100</f>
        <v>17.255141084989354</v>
      </c>
      <c r="DB19" s="157">
        <f aca="true" t="shared" si="108" ref="DB19:DB26">(AQ19-AP19)/AP19*100</f>
        <v>16.908006387318633</v>
      </c>
      <c r="DC19" s="157">
        <f aca="true" t="shared" si="109" ref="DC19:DC26">(AR19-AQ19)/AQ19*100</f>
        <v>13.897001510073132</v>
      </c>
      <c r="DD19" s="157">
        <f aca="true" t="shared" si="110" ref="DD19:DD26">(AS19-AR19)/AR19*100</f>
        <v>16.64325799134252</v>
      </c>
      <c r="DE19" s="157">
        <f aca="true" t="shared" si="111" ref="DE19:DE26">(AT19-AS19)/AS19*100</f>
        <v>17.406096179823304</v>
      </c>
      <c r="DF19" s="157">
        <f aca="true" t="shared" si="112" ref="DF19:DF26">(AU19-AT19)/AT19*100</f>
        <v>19.63855577576983</v>
      </c>
      <c r="DG19" s="157">
        <f aca="true" t="shared" si="113" ref="DG19:DG26">(AV19-AU19)/AU19*100</f>
        <v>22.992175777288974</v>
      </c>
      <c r="DH19" s="157">
        <f aca="true" t="shared" si="114" ref="DH19:DH26">(AW19-AV19)/AV19*100</f>
        <v>17.931021430290762</v>
      </c>
      <c r="DI19" s="157">
        <f aca="true" t="shared" si="115" ref="DI19:DI26">(AX19-AW19)/AW19*100</f>
        <v>13.369716276014607</v>
      </c>
      <c r="DJ19" s="157">
        <f aca="true" t="shared" si="116" ref="DJ19:DJ26">(AY19-AX19)/AX19*100</f>
        <v>13.690596244119169</v>
      </c>
      <c r="DK19" s="157">
        <f aca="true" t="shared" si="117" ref="DK19:DK26">(AZ19-AY19)/AY19*100</f>
        <v>11.480330366194558</v>
      </c>
      <c r="DL19" s="157">
        <f aca="true" t="shared" si="118" ref="DL19:DL26">(BA19-AZ19)/AZ19*100</f>
        <v>10.536780584587294</v>
      </c>
      <c r="DM19" s="157">
        <f aca="true" t="shared" si="119" ref="DM19:DM26">(BB19-BA19)/BA19*100</f>
        <v>11.457890226975842</v>
      </c>
      <c r="DN19" s="157">
        <f aca="true" t="shared" si="120" ref="DN19:DN26">(BC19-BB19)/BB19*100</f>
        <v>10.907163502051857</v>
      </c>
      <c r="DO19" s="157">
        <f aca="true" t="shared" si="121" ref="DO19:DO26">(BD19-BC19)/BC19*100</f>
        <v>13.830423774206649</v>
      </c>
      <c r="DP19" s="157">
        <f aca="true" t="shared" si="122" ref="DP19:DP26">(BE19-BD19)/BD19*100</f>
        <v>16.684878825453684</v>
      </c>
      <c r="DQ19" s="157">
        <f aca="true" t="shared" si="123" ref="DQ19:DQ26">(BF19-BE19)/BE19*100</f>
        <v>18.777571845032742</v>
      </c>
      <c r="DR19" s="157">
        <f aca="true" t="shared" si="124" ref="DR19:DR26">(BG19-BF19)/BF19*100</f>
        <v>19.123735070881892</v>
      </c>
      <c r="DS19" s="157">
        <f aca="true" t="shared" si="125" ref="DS19:DS26">(BH19-BG19)/BG19*100</f>
        <v>15.976971838180965</v>
      </c>
      <c r="DT19" s="157">
        <f aca="true" t="shared" si="126" ref="DT19:DT26">(BI19-BH19)/BH19*100</f>
        <v>14.318599369036844</v>
      </c>
      <c r="DU19" s="157">
        <f aca="true" t="shared" si="127" ref="DU19:DU26">(BJ19-BI19)/BI19*100</f>
        <v>12.82503738565128</v>
      </c>
      <c r="DV19" s="157">
        <f aca="true" t="shared" si="128" ref="DV19:DV26">(BK19-BJ19)/BJ19*100</f>
        <v>23.78067612192051</v>
      </c>
      <c r="DW19" s="157">
        <f aca="true" t="shared" si="129" ref="DW19:DW26">(BL19-BK19)/BK19*100</f>
        <v>16.56118649597912</v>
      </c>
      <c r="DX19" s="157">
        <f aca="true" t="shared" si="130" ref="DX19:DX26">(BM19-BL19)/BL19*100</f>
        <v>10.860579116540258</v>
      </c>
      <c r="DY19" s="157">
        <f>(BN19-BM19-BM22)/(BM19+BM22)*100</f>
        <v>7.967152680244075</v>
      </c>
      <c r="DZ19" s="47">
        <v>6</v>
      </c>
      <c r="EA19" s="106"/>
      <c r="EB19" s="48" t="s">
        <v>147</v>
      </c>
    </row>
    <row r="20" spans="1:132" ht="24.75" customHeight="1">
      <c r="A20" s="49">
        <v>6.1</v>
      </c>
      <c r="B20" s="86" t="s">
        <v>171</v>
      </c>
      <c r="C20" s="221">
        <v>596.8656470132289</v>
      </c>
      <c r="D20" s="158">
        <v>632.3436749825468</v>
      </c>
      <c r="E20" s="158">
        <v>644.8653319128942</v>
      </c>
      <c r="F20" s="158">
        <v>687.647659758248</v>
      </c>
      <c r="G20" s="158">
        <v>700.1693166885955</v>
      </c>
      <c r="H20" s="158">
        <v>713.7344450298052</v>
      </c>
      <c r="I20" s="158">
        <v>833.7336572789684</v>
      </c>
      <c r="J20" s="158">
        <v>898.4288847524302</v>
      </c>
      <c r="K20" s="158">
        <v>976.6892405671019</v>
      </c>
      <c r="L20" s="158">
        <v>1082.079853064193</v>
      </c>
      <c r="M20" s="158">
        <v>1219.8180792980152</v>
      </c>
      <c r="N20" s="158">
        <v>1301.2088493452734</v>
      </c>
      <c r="O20" s="158">
        <v>1400.338633377191</v>
      </c>
      <c r="P20" s="158">
        <v>1589.206958743265</v>
      </c>
      <c r="Q20" s="158">
        <v>1926.2482244517842</v>
      </c>
      <c r="R20" s="158">
        <v>2095.2905930114753</v>
      </c>
      <c r="S20" s="159">
        <v>2484.505429263109</v>
      </c>
      <c r="T20" s="158">
        <v>2862.242079995257</v>
      </c>
      <c r="U20" s="158">
        <v>2951.9806213294137</v>
      </c>
      <c r="V20" s="158">
        <v>3177.370446075668</v>
      </c>
      <c r="W20" s="158">
        <v>3530.0637829471216</v>
      </c>
      <c r="X20" s="158">
        <v>3834.75743491891</v>
      </c>
      <c r="Y20" s="158">
        <v>4230.233099635717</v>
      </c>
      <c r="Z20" s="158">
        <v>5241.356896761275</v>
      </c>
      <c r="AA20" s="158">
        <v>7050.736323196483</v>
      </c>
      <c r="AB20" s="158">
        <v>8040.990692104794</v>
      </c>
      <c r="AC20" s="158">
        <v>8371.77112934814</v>
      </c>
      <c r="AD20" s="158">
        <v>9555.067709265975</v>
      </c>
      <c r="AE20" s="158">
        <v>10210.367755287492</v>
      </c>
      <c r="AF20" s="158">
        <v>12037.486195707357</v>
      </c>
      <c r="AG20" s="158">
        <v>14788.07683474035</v>
      </c>
      <c r="AH20" s="158">
        <v>18129.021922861655</v>
      </c>
      <c r="AI20" s="159">
        <v>20043.201740242483</v>
      </c>
      <c r="AJ20" s="158">
        <v>23115.951916110404</v>
      </c>
      <c r="AK20" s="158">
        <v>26898.56092954153</v>
      </c>
      <c r="AL20" s="158">
        <v>31355.52062707175</v>
      </c>
      <c r="AM20" s="158">
        <v>34873.32387756458</v>
      </c>
      <c r="AN20" s="158">
        <v>38776.64628751575</v>
      </c>
      <c r="AO20" s="158">
        <v>45688.93765181993</v>
      </c>
      <c r="AP20" s="158">
        <v>53484.9275743006</v>
      </c>
      <c r="AQ20" s="158">
        <v>62485.156669414195</v>
      </c>
      <c r="AR20" s="158">
        <v>71149.39153620876</v>
      </c>
      <c r="AS20" s="158">
        <v>82917.9791076626</v>
      </c>
      <c r="AT20" s="158">
        <v>97340.24373201678</v>
      </c>
      <c r="AU20" s="158">
        <v>116969.30038376183</v>
      </c>
      <c r="AV20" s="158">
        <v>142971.51885302298</v>
      </c>
      <c r="AW20" s="158">
        <v>167849.15132343763</v>
      </c>
      <c r="AX20" s="159">
        <v>190070.12259553382</v>
      </c>
      <c r="AY20" s="158">
        <v>215222.53575658894</v>
      </c>
      <c r="AZ20" s="158">
        <v>239312.1027976392</v>
      </c>
      <c r="BA20" s="158">
        <v>264292.7137340589</v>
      </c>
      <c r="BB20" s="158">
        <v>294897.8982312488</v>
      </c>
      <c r="BC20" s="158">
        <v>327197.64205312554</v>
      </c>
      <c r="BD20" s="158">
        <v>373038.96634529857</v>
      </c>
      <c r="BE20" s="158">
        <v>433967.09262019425</v>
      </c>
      <c r="BF20" s="160">
        <v>513238</v>
      </c>
      <c r="BG20" s="160">
        <v>609623</v>
      </c>
      <c r="BH20" s="160">
        <v>705025</v>
      </c>
      <c r="BI20" s="160">
        <v>813503</v>
      </c>
      <c r="BJ20" s="160">
        <v>923004</v>
      </c>
      <c r="BK20" s="160">
        <v>1143104</v>
      </c>
      <c r="BL20" s="160">
        <v>1330489</v>
      </c>
      <c r="BM20" s="161">
        <v>1479787</v>
      </c>
      <c r="BN20" s="162"/>
      <c r="BO20" s="163">
        <f t="shared" si="69"/>
        <v>5.944055944055952</v>
      </c>
      <c r="BP20" s="163">
        <f t="shared" si="70"/>
        <v>1.9801980198019846</v>
      </c>
      <c r="BQ20" s="163">
        <f t="shared" si="71"/>
        <v>6.634304207119728</v>
      </c>
      <c r="BR20" s="163">
        <f t="shared" si="72"/>
        <v>1.8209408194233734</v>
      </c>
      <c r="BS20" s="163">
        <f t="shared" si="73"/>
        <v>1.9374068554396415</v>
      </c>
      <c r="BT20" s="163">
        <f t="shared" si="74"/>
        <v>16.812865497076025</v>
      </c>
      <c r="BU20" s="163">
        <f t="shared" si="75"/>
        <v>7.7596996245306595</v>
      </c>
      <c r="BV20" s="163">
        <f t="shared" si="76"/>
        <v>8.710801393728232</v>
      </c>
      <c r="BW20" s="163">
        <f t="shared" si="77"/>
        <v>10.790598290598284</v>
      </c>
      <c r="BX20" s="163">
        <f t="shared" si="78"/>
        <v>12.729026036644175</v>
      </c>
      <c r="BY20" s="163">
        <f t="shared" si="79"/>
        <v>6.672369546621022</v>
      </c>
      <c r="BZ20" s="163">
        <f t="shared" si="80"/>
        <v>7.61828388131517</v>
      </c>
      <c r="CA20" s="163">
        <f t="shared" si="81"/>
        <v>13.487332339791344</v>
      </c>
      <c r="CB20" s="163">
        <f t="shared" si="82"/>
        <v>21.208141825344722</v>
      </c>
      <c r="CC20" s="163">
        <f t="shared" si="83"/>
        <v>8.7757313109426</v>
      </c>
      <c r="CD20" s="163">
        <f t="shared" si="84"/>
        <v>18.575697211155383</v>
      </c>
      <c r="CE20" s="163">
        <f t="shared" si="85"/>
        <v>15.203695926081465</v>
      </c>
      <c r="CF20" s="163">
        <f t="shared" si="86"/>
        <v>3.135253372220194</v>
      </c>
      <c r="CG20" s="163">
        <f t="shared" si="87"/>
        <v>7.635206786850481</v>
      </c>
      <c r="CH20" s="163">
        <f t="shared" si="88"/>
        <v>11.100164203612483</v>
      </c>
      <c r="CI20" s="163">
        <f t="shared" si="89"/>
        <v>8.631392255394625</v>
      </c>
      <c r="CJ20" s="163">
        <f t="shared" si="90"/>
        <v>10.312925170068016</v>
      </c>
      <c r="CK20" s="163">
        <f t="shared" si="91"/>
        <v>23.902318697582643</v>
      </c>
      <c r="CL20" s="163">
        <f t="shared" si="92"/>
        <v>34.52120246864424</v>
      </c>
      <c r="CM20" s="163">
        <f t="shared" si="93"/>
        <v>14.044694391001919</v>
      </c>
      <c r="CN20" s="163">
        <f t="shared" si="94"/>
        <v>4.113677653776293</v>
      </c>
      <c r="CO20" s="163">
        <f t="shared" si="95"/>
        <v>14.134363704349987</v>
      </c>
      <c r="CP20" s="163">
        <f t="shared" si="96"/>
        <v>6.858141312656983</v>
      </c>
      <c r="CQ20" s="163">
        <f t="shared" si="97"/>
        <v>17.894736842105242</v>
      </c>
      <c r="CR20" s="163">
        <f t="shared" si="98"/>
        <v>22.85020804438281</v>
      </c>
      <c r="CS20" s="163">
        <f t="shared" si="99"/>
        <v>22.592153972805388</v>
      </c>
      <c r="CT20" s="163">
        <f t="shared" si="100"/>
        <v>10.558649140177527</v>
      </c>
      <c r="CU20" s="163">
        <f t="shared" si="101"/>
        <v>15.330635372982815</v>
      </c>
      <c r="CV20" s="163">
        <f t="shared" si="102"/>
        <v>16.363630739320236</v>
      </c>
      <c r="CW20" s="163">
        <f t="shared" si="103"/>
        <v>16.569509830673997</v>
      </c>
      <c r="CX20" s="163">
        <f t="shared" si="104"/>
        <v>11.219087357317319</v>
      </c>
      <c r="CY20" s="163">
        <f t="shared" si="105"/>
        <v>11.192860260912315</v>
      </c>
      <c r="CZ20" s="163">
        <f t="shared" si="106"/>
        <v>17.825913342406835</v>
      </c>
      <c r="DA20" s="163">
        <f t="shared" si="107"/>
        <v>17.063189303921437</v>
      </c>
      <c r="DB20" s="163">
        <f t="shared" si="108"/>
        <v>16.827598920482014</v>
      </c>
      <c r="DC20" s="163">
        <f t="shared" si="109"/>
        <v>13.866068885181512</v>
      </c>
      <c r="DD20" s="163">
        <f t="shared" si="110"/>
        <v>16.540672122915723</v>
      </c>
      <c r="DE20" s="163">
        <f t="shared" si="111"/>
        <v>17.393410668665698</v>
      </c>
      <c r="DF20" s="163">
        <f t="shared" si="112"/>
        <v>20.165407337364964</v>
      </c>
      <c r="DG20" s="163">
        <f t="shared" si="113"/>
        <v>22.229951264093298</v>
      </c>
      <c r="DH20" s="163">
        <f t="shared" si="114"/>
        <v>17.400411403609176</v>
      </c>
      <c r="DI20" s="163">
        <f t="shared" si="115"/>
        <v>13.238655719669017</v>
      </c>
      <c r="DJ20" s="163">
        <f t="shared" si="116"/>
        <v>13.23322825154328</v>
      </c>
      <c r="DK20" s="163">
        <f t="shared" si="117"/>
        <v>11.192864611675672</v>
      </c>
      <c r="DL20" s="163">
        <f t="shared" si="118"/>
        <v>10.4385071395838</v>
      </c>
      <c r="DM20" s="163">
        <f t="shared" si="119"/>
        <v>11.580033389791424</v>
      </c>
      <c r="DN20" s="163">
        <f t="shared" si="120"/>
        <v>10.952856570224998</v>
      </c>
      <c r="DO20" s="163">
        <f t="shared" si="121"/>
        <v>14.010285650142304</v>
      </c>
      <c r="DP20" s="163">
        <f t="shared" si="122"/>
        <v>16.332912047182322</v>
      </c>
      <c r="DQ20" s="163">
        <f t="shared" si="123"/>
        <v>18.266571066756722</v>
      </c>
      <c r="DR20" s="163">
        <f t="shared" si="124"/>
        <v>18.77978637591137</v>
      </c>
      <c r="DS20" s="163">
        <f t="shared" si="125"/>
        <v>15.64934393879496</v>
      </c>
      <c r="DT20" s="163">
        <f t="shared" si="126"/>
        <v>15.386404737420659</v>
      </c>
      <c r="DU20" s="163">
        <f t="shared" si="127"/>
        <v>13.460429771002689</v>
      </c>
      <c r="DV20" s="163">
        <f t="shared" si="128"/>
        <v>23.846050504656535</v>
      </c>
      <c r="DW20" s="163">
        <f t="shared" si="129"/>
        <v>16.392646688315324</v>
      </c>
      <c r="DX20" s="163">
        <f t="shared" si="130"/>
        <v>11.22128781222543</v>
      </c>
      <c r="DY20" s="163"/>
      <c r="DZ20" s="49">
        <v>6.1</v>
      </c>
      <c r="EA20" s="103"/>
      <c r="EB20" s="50" t="s">
        <v>52</v>
      </c>
    </row>
    <row r="21" spans="1:132" ht="24.75" customHeight="1">
      <c r="A21" s="49">
        <v>6.2</v>
      </c>
      <c r="B21" s="86" t="s">
        <v>172</v>
      </c>
      <c r="C21" s="221">
        <v>41.25757238910561</v>
      </c>
      <c r="D21" s="158">
        <v>46.25849025445174</v>
      </c>
      <c r="E21" s="158">
        <v>43.75803132177868</v>
      </c>
      <c r="F21" s="158">
        <v>47.50871972078828</v>
      </c>
      <c r="G21" s="158">
        <v>47.50871972078828</v>
      </c>
      <c r="H21" s="158">
        <v>48.75894918712481</v>
      </c>
      <c r="I21" s="158">
        <v>57.510555451480556</v>
      </c>
      <c r="J21" s="158">
        <v>61.26124385049015</v>
      </c>
      <c r="K21" s="158">
        <v>67.51239118217282</v>
      </c>
      <c r="L21" s="158">
        <v>73.7635385138555</v>
      </c>
      <c r="M21" s="158">
        <v>83.76537424454776</v>
      </c>
      <c r="N21" s="158">
        <v>86.26583317722083</v>
      </c>
      <c r="O21" s="158">
        <v>95.01743944157656</v>
      </c>
      <c r="P21" s="158">
        <v>110.02019303761497</v>
      </c>
      <c r="Q21" s="158">
        <v>150.02753596038406</v>
      </c>
      <c r="R21" s="158">
        <v>152.52799489305713</v>
      </c>
      <c r="S21" s="159">
        <v>182.53350208513393</v>
      </c>
      <c r="T21" s="158">
        <v>223.79107447423954</v>
      </c>
      <c r="U21" s="158">
        <v>220.04038607522995</v>
      </c>
      <c r="V21" s="158">
        <v>246.29520486829716</v>
      </c>
      <c r="W21" s="158">
        <v>266.2988763296817</v>
      </c>
      <c r="X21" s="158">
        <v>288.8030067237393</v>
      </c>
      <c r="Y21" s="158">
        <v>332.561038045518</v>
      </c>
      <c r="Z21" s="158">
        <v>413.8259533573927</v>
      </c>
      <c r="AA21" s="158">
        <v>560.1028009187671</v>
      </c>
      <c r="AB21" s="158">
        <v>597.6096849088632</v>
      </c>
      <c r="AC21" s="158">
        <v>618.8635858365842</v>
      </c>
      <c r="AD21" s="158">
        <v>707.6298779464781</v>
      </c>
      <c r="AE21" s="158">
        <v>740.1358440712279</v>
      </c>
      <c r="AF21" s="158">
        <v>882.6620032335928</v>
      </c>
      <c r="AG21" s="158">
        <v>1108.9535366405055</v>
      </c>
      <c r="AH21" s="158">
        <v>1302.649583482912</v>
      </c>
      <c r="AI21" s="159">
        <v>1597.660490036791</v>
      </c>
      <c r="AJ21" s="158">
        <v>1896.983516767696</v>
      </c>
      <c r="AK21" s="158">
        <v>2164.334967743311</v>
      </c>
      <c r="AL21" s="158">
        <v>2466.183380135134</v>
      </c>
      <c r="AM21" s="158">
        <v>2625.20778499945</v>
      </c>
      <c r="AN21" s="158">
        <v>2978.8016395155855</v>
      </c>
      <c r="AO21" s="158">
        <v>3615.383371761216</v>
      </c>
      <c r="AP21" s="158">
        <v>4329.583267193316</v>
      </c>
      <c r="AQ21" s="158">
        <v>5105.939579619888</v>
      </c>
      <c r="AR21" s="158">
        <v>5835.4265406821005</v>
      </c>
      <c r="AS21" s="158">
        <v>6881.834370307089</v>
      </c>
      <c r="AT21" s="158">
        <v>8090.530641602121</v>
      </c>
      <c r="AU21" s="158">
        <v>9151.002772924043</v>
      </c>
      <c r="AV21" s="158">
        <v>12173.624336457422</v>
      </c>
      <c r="AW21" s="158">
        <v>15138.10713591963</v>
      </c>
      <c r="AX21" s="159">
        <v>17388.684507203463</v>
      </c>
      <c r="AY21" s="158">
        <v>20664.982510036567</v>
      </c>
      <c r="AZ21" s="158">
        <v>23680.82515009412</v>
      </c>
      <c r="BA21" s="158">
        <v>26411.201984508836</v>
      </c>
      <c r="BB21" s="158">
        <v>29114.553035872807</v>
      </c>
      <c r="BC21" s="158">
        <v>32155.37704070709</v>
      </c>
      <c r="BD21" s="158">
        <v>36014.098134616856</v>
      </c>
      <c r="BE21" s="158">
        <v>43335.98</v>
      </c>
      <c r="BF21" s="160">
        <v>53691</v>
      </c>
      <c r="BG21" s="160">
        <v>65724</v>
      </c>
      <c r="BH21" s="160">
        <v>78222</v>
      </c>
      <c r="BI21" s="160">
        <v>81894</v>
      </c>
      <c r="BJ21" s="160">
        <v>87228</v>
      </c>
      <c r="BK21" s="160">
        <v>107368</v>
      </c>
      <c r="BL21" s="160">
        <v>127076</v>
      </c>
      <c r="BM21" s="161">
        <v>136078</v>
      </c>
      <c r="BN21" s="162"/>
      <c r="BO21" s="163">
        <f t="shared" si="69"/>
        <v>12.121212121212114</v>
      </c>
      <c r="BP21" s="163">
        <f t="shared" si="70"/>
        <v>-5.4054054054053955</v>
      </c>
      <c r="BQ21" s="163">
        <f t="shared" si="71"/>
        <v>8.571428571428562</v>
      </c>
      <c r="BR21" s="163">
        <f t="shared" si="72"/>
        <v>0</v>
      </c>
      <c r="BS21" s="163">
        <f t="shared" si="73"/>
        <v>2.6315789473684235</v>
      </c>
      <c r="BT21" s="163">
        <f t="shared" si="74"/>
        <v>17.948717948717967</v>
      </c>
      <c r="BU21" s="163">
        <f t="shared" si="75"/>
        <v>6.521739130434775</v>
      </c>
      <c r="BV21" s="163">
        <f t="shared" si="76"/>
        <v>10.204081632653057</v>
      </c>
      <c r="BW21" s="163">
        <f t="shared" si="77"/>
        <v>9.259259259259267</v>
      </c>
      <c r="BX21" s="163">
        <f t="shared" si="78"/>
        <v>13.559322033898297</v>
      </c>
      <c r="BY21" s="163">
        <f t="shared" si="79"/>
        <v>2.985074626865674</v>
      </c>
      <c r="BZ21" s="163">
        <f t="shared" si="80"/>
        <v>10.144927536231876</v>
      </c>
      <c r="CA21" s="163">
        <f t="shared" si="81"/>
        <v>15.78947368421054</v>
      </c>
      <c r="CB21" s="163">
        <f t="shared" si="82"/>
        <v>36.36363636363637</v>
      </c>
      <c r="CC21" s="163">
        <f t="shared" si="83"/>
        <v>1.666666666666668</v>
      </c>
      <c r="CD21" s="163">
        <f t="shared" si="84"/>
        <v>19.67213114754098</v>
      </c>
      <c r="CE21" s="163">
        <f t="shared" si="85"/>
        <v>22.60273972602739</v>
      </c>
      <c r="CF21" s="163">
        <f t="shared" si="86"/>
        <v>-1.67597765363128</v>
      </c>
      <c r="CG21" s="163">
        <f t="shared" si="87"/>
        <v>11.931818181818185</v>
      </c>
      <c r="CH21" s="163">
        <f t="shared" si="88"/>
        <v>8.12182741116752</v>
      </c>
      <c r="CI21" s="163">
        <f t="shared" si="89"/>
        <v>8.450704225352109</v>
      </c>
      <c r="CJ21" s="163">
        <f t="shared" si="90"/>
        <v>15.151515151515149</v>
      </c>
      <c r="CK21" s="163">
        <f t="shared" si="91"/>
        <v>24.43609022556391</v>
      </c>
      <c r="CL21" s="163">
        <f t="shared" si="92"/>
        <v>35.34743202416918</v>
      </c>
      <c r="CM21" s="163">
        <f t="shared" si="93"/>
        <v>6.696428571428583</v>
      </c>
      <c r="CN21" s="163">
        <f t="shared" si="94"/>
        <v>3.556485355648526</v>
      </c>
      <c r="CO21" s="163">
        <f t="shared" si="95"/>
        <v>14.343434343434346</v>
      </c>
      <c r="CP21" s="163">
        <f t="shared" si="96"/>
        <v>4.593639575971715</v>
      </c>
      <c r="CQ21" s="163">
        <f t="shared" si="97"/>
        <v>19.256756756756772</v>
      </c>
      <c r="CR21" s="163">
        <f t="shared" si="98"/>
        <v>25.63739376770539</v>
      </c>
      <c r="CS21" s="163">
        <f t="shared" si="99"/>
        <v>17.466561081467372</v>
      </c>
      <c r="CT21" s="163">
        <f t="shared" si="100"/>
        <v>22.646988898204256</v>
      </c>
      <c r="CU21" s="163">
        <f t="shared" si="101"/>
        <v>18.73508349223884</v>
      </c>
      <c r="CV21" s="163">
        <f t="shared" si="102"/>
        <v>14.093504166612894</v>
      </c>
      <c r="CW21" s="163">
        <f t="shared" si="103"/>
        <v>13.946473946523694</v>
      </c>
      <c r="CX21" s="163">
        <f t="shared" si="104"/>
        <v>6.448198708386481</v>
      </c>
      <c r="CY21" s="163">
        <f t="shared" si="105"/>
        <v>13.469175908154249</v>
      </c>
      <c r="CZ21" s="163">
        <f t="shared" si="106"/>
        <v>21.370396867015014</v>
      </c>
      <c r="DA21" s="163">
        <f t="shared" si="107"/>
        <v>19.75447198796461</v>
      </c>
      <c r="DB21" s="163">
        <f t="shared" si="108"/>
        <v>17.931432761884512</v>
      </c>
      <c r="DC21" s="163">
        <f t="shared" si="109"/>
        <v>14.287026896556409</v>
      </c>
      <c r="DD21" s="163">
        <f t="shared" si="110"/>
        <v>17.931985302700323</v>
      </c>
      <c r="DE21" s="163">
        <f t="shared" si="111"/>
        <v>17.56357689325058</v>
      </c>
      <c r="DF21" s="163">
        <f t="shared" si="112"/>
        <v>13.107572028327704</v>
      </c>
      <c r="DG21" s="163">
        <f t="shared" si="113"/>
        <v>33.03049554827698</v>
      </c>
      <c r="DH21" s="163">
        <f t="shared" si="114"/>
        <v>24.35168621545361</v>
      </c>
      <c r="DI21" s="163">
        <f t="shared" si="115"/>
        <v>14.866966861026324</v>
      </c>
      <c r="DJ21" s="163">
        <f t="shared" si="116"/>
        <v>18.841551823404814</v>
      </c>
      <c r="DK21" s="163">
        <f t="shared" si="117"/>
        <v>14.593976252304195</v>
      </c>
      <c r="DL21" s="163">
        <f t="shared" si="118"/>
        <v>11.529905808218281</v>
      </c>
      <c r="DM21" s="163">
        <f t="shared" si="119"/>
        <v>10.235622948738143</v>
      </c>
      <c r="DN21" s="163">
        <f t="shared" si="120"/>
        <v>10.44434376542757</v>
      </c>
      <c r="DO21" s="163">
        <f t="shared" si="121"/>
        <v>12.000235882865926</v>
      </c>
      <c r="DP21" s="163">
        <f t="shared" si="122"/>
        <v>20.330598972698787</v>
      </c>
      <c r="DQ21" s="163">
        <f t="shared" si="123"/>
        <v>23.894740582767472</v>
      </c>
      <c r="DR21" s="163">
        <f t="shared" si="124"/>
        <v>22.411577359333968</v>
      </c>
      <c r="DS21" s="163">
        <f t="shared" si="125"/>
        <v>19.015884608362242</v>
      </c>
      <c r="DT21" s="163">
        <f t="shared" si="126"/>
        <v>4.694331517987267</v>
      </c>
      <c r="DU21" s="163">
        <f t="shared" si="127"/>
        <v>6.5132976774855305</v>
      </c>
      <c r="DV21" s="163">
        <f t="shared" si="128"/>
        <v>23.088916402989863</v>
      </c>
      <c r="DW21" s="163">
        <f t="shared" si="129"/>
        <v>18.35556217867521</v>
      </c>
      <c r="DX21" s="163">
        <f t="shared" si="130"/>
        <v>7.083949762346942</v>
      </c>
      <c r="DY21" s="163"/>
      <c r="DZ21" s="49">
        <v>6.2</v>
      </c>
      <c r="EA21" s="103"/>
      <c r="EB21" s="50" t="s">
        <v>53</v>
      </c>
    </row>
    <row r="22" spans="1:132" s="6" customFormat="1" ht="24.75" customHeight="1">
      <c r="A22" s="47">
        <v>7</v>
      </c>
      <c r="B22" s="121" t="s">
        <v>173</v>
      </c>
      <c r="C22" s="227">
        <v>332.47733939032463</v>
      </c>
      <c r="D22" s="152">
        <v>372.3746201171636</v>
      </c>
      <c r="E22" s="152">
        <v>368.2825913246673</v>
      </c>
      <c r="F22" s="152">
        <v>386.6967208909007</v>
      </c>
      <c r="G22" s="152">
        <v>404.08784325900996</v>
      </c>
      <c r="H22" s="152">
        <v>428.64001601398775</v>
      </c>
      <c r="I22" s="152">
        <v>483.88240471268784</v>
      </c>
      <c r="J22" s="152">
        <v>560.6079445719936</v>
      </c>
      <c r="K22" s="152">
        <v>615.8503332706937</v>
      </c>
      <c r="L22" s="152">
        <v>636.3104772331751</v>
      </c>
      <c r="M22" s="152">
        <v>682.3458011487586</v>
      </c>
      <c r="N22" s="152">
        <v>758.0483338099402</v>
      </c>
      <c r="O22" s="152">
        <v>854.2110104336033</v>
      </c>
      <c r="P22" s="152">
        <v>929.9135430947849</v>
      </c>
      <c r="Q22" s="152">
        <v>1012.7771261428351</v>
      </c>
      <c r="R22" s="152">
        <v>1099.7327379833814</v>
      </c>
      <c r="S22" s="153">
        <v>1225.5626233526427</v>
      </c>
      <c r="T22" s="152">
        <v>1364.6916022975172</v>
      </c>
      <c r="U22" s="152">
        <v>1564.1780059317118</v>
      </c>
      <c r="V22" s="152">
        <v>1688.9848841028493</v>
      </c>
      <c r="W22" s="152">
        <v>1835.274913434592</v>
      </c>
      <c r="X22" s="152">
        <v>1982.5879499644589</v>
      </c>
      <c r="Y22" s="152">
        <v>2173.890296013661</v>
      </c>
      <c r="Z22" s="152">
        <v>2410.2049587803226</v>
      </c>
      <c r="AA22" s="152">
        <v>3044.4694216172497</v>
      </c>
      <c r="AB22" s="152">
        <v>3432.1891497062743</v>
      </c>
      <c r="AC22" s="152">
        <v>4070.545641335698</v>
      </c>
      <c r="AD22" s="152">
        <v>4433.713196669744</v>
      </c>
      <c r="AE22" s="152">
        <v>5160.048307337838</v>
      </c>
      <c r="AF22" s="152">
        <v>5681.781978381117</v>
      </c>
      <c r="AG22" s="152">
        <v>6061.49348323496</v>
      </c>
      <c r="AH22" s="152">
        <v>7501.077885508811</v>
      </c>
      <c r="AI22" s="153">
        <v>9097.294295749316</v>
      </c>
      <c r="AJ22" s="152">
        <v>10691.674856018093</v>
      </c>
      <c r="AK22" s="152">
        <v>12047.984611859489</v>
      </c>
      <c r="AL22" s="152">
        <v>14182.317688666366</v>
      </c>
      <c r="AM22" s="152">
        <v>16750.487482355595</v>
      </c>
      <c r="AN22" s="152">
        <v>20183.811481599245</v>
      </c>
      <c r="AO22" s="152">
        <v>23829.163171060125</v>
      </c>
      <c r="AP22" s="152">
        <v>27788.73647240274</v>
      </c>
      <c r="AQ22" s="152">
        <v>32696.191703634526</v>
      </c>
      <c r="AR22" s="152">
        <v>38551.35709859522</v>
      </c>
      <c r="AS22" s="152">
        <v>46412.493184171915</v>
      </c>
      <c r="AT22" s="152">
        <v>55515.44668351111</v>
      </c>
      <c r="AU22" s="152">
        <v>65954.03388976556</v>
      </c>
      <c r="AV22" s="152">
        <v>75973.73119716822</v>
      </c>
      <c r="AW22" s="152">
        <v>90103.90176041903</v>
      </c>
      <c r="AX22" s="153">
        <v>105591.47724823379</v>
      </c>
      <c r="AY22" s="152">
        <v>122627.98374413178</v>
      </c>
      <c r="AZ22" s="152">
        <v>137656.7223731132</v>
      </c>
      <c r="BA22" s="152">
        <v>152465.29069328264</v>
      </c>
      <c r="BB22" s="152">
        <v>167939.22077490308</v>
      </c>
      <c r="BC22" s="152">
        <v>184338.32932717298</v>
      </c>
      <c r="BD22" s="152">
        <v>215340.83504961024</v>
      </c>
      <c r="BE22" s="152">
        <v>250416.84</v>
      </c>
      <c r="BF22" s="154">
        <v>279677</v>
      </c>
      <c r="BG22" s="154">
        <v>323032</v>
      </c>
      <c r="BH22" s="154">
        <v>366797</v>
      </c>
      <c r="BI22" s="154">
        <v>415448</v>
      </c>
      <c r="BJ22" s="154">
        <v>471391</v>
      </c>
      <c r="BK22" s="154">
        <v>529158</v>
      </c>
      <c r="BL22" s="154">
        <v>614707</v>
      </c>
      <c r="BM22" s="155">
        <v>708830</v>
      </c>
      <c r="BN22" s="156"/>
      <c r="BO22" s="157">
        <f t="shared" si="69"/>
        <v>12.000000000000005</v>
      </c>
      <c r="BP22" s="157">
        <f t="shared" si="70"/>
        <v>-1.0989010989011</v>
      </c>
      <c r="BQ22" s="157">
        <f t="shared" si="71"/>
        <v>5.000000000000005</v>
      </c>
      <c r="BR22" s="157">
        <f t="shared" si="72"/>
        <v>4.497354497354494</v>
      </c>
      <c r="BS22" s="157">
        <f t="shared" si="73"/>
        <v>6.0759493670886</v>
      </c>
      <c r="BT22" s="157">
        <f t="shared" si="74"/>
        <v>12.887828162291171</v>
      </c>
      <c r="BU22" s="157">
        <f t="shared" si="75"/>
        <v>15.856236786469358</v>
      </c>
      <c r="BV22" s="157">
        <f t="shared" si="76"/>
        <v>9.854014598540147</v>
      </c>
      <c r="BW22" s="157">
        <f t="shared" si="77"/>
        <v>3.3222591362126095</v>
      </c>
      <c r="BX22" s="157">
        <f t="shared" si="78"/>
        <v>7.234726688102906</v>
      </c>
      <c r="BY22" s="157">
        <f t="shared" si="79"/>
        <v>11.094452773613197</v>
      </c>
      <c r="BZ22" s="157">
        <f t="shared" si="80"/>
        <v>12.685560053981096</v>
      </c>
      <c r="CA22" s="157">
        <f t="shared" si="81"/>
        <v>8.8622754491018</v>
      </c>
      <c r="CB22" s="157">
        <f t="shared" si="82"/>
        <v>8.910891089108912</v>
      </c>
      <c r="CC22" s="157">
        <f t="shared" si="83"/>
        <v>8.585858585858576</v>
      </c>
      <c r="CD22" s="157">
        <f t="shared" si="84"/>
        <v>11.44186046511628</v>
      </c>
      <c r="CE22" s="157">
        <f t="shared" si="85"/>
        <v>11.352253756260447</v>
      </c>
      <c r="CF22" s="157">
        <f t="shared" si="86"/>
        <v>14.617691154422777</v>
      </c>
      <c r="CG22" s="157">
        <f t="shared" si="87"/>
        <v>7.979071288423819</v>
      </c>
      <c r="CH22" s="157">
        <f t="shared" si="88"/>
        <v>8.66141732283464</v>
      </c>
      <c r="CI22" s="157">
        <f t="shared" si="89"/>
        <v>8.026755852842806</v>
      </c>
      <c r="CJ22" s="157">
        <f t="shared" si="90"/>
        <v>9.649122807017548</v>
      </c>
      <c r="CK22" s="157">
        <f t="shared" si="91"/>
        <v>10.870588235294118</v>
      </c>
      <c r="CL22" s="157">
        <f t="shared" si="92"/>
        <v>26.315789473684216</v>
      </c>
      <c r="CM22" s="157">
        <f t="shared" si="93"/>
        <v>12.735215053763435</v>
      </c>
      <c r="CN22" s="157">
        <f t="shared" si="94"/>
        <v>18.59910581222057</v>
      </c>
      <c r="CO22" s="157">
        <f t="shared" si="95"/>
        <v>8.921839658205569</v>
      </c>
      <c r="CP22" s="157">
        <f t="shared" si="96"/>
        <v>16.38209506229811</v>
      </c>
      <c r="CQ22" s="157">
        <f t="shared" si="97"/>
        <v>10.111022997620946</v>
      </c>
      <c r="CR22" s="157">
        <f t="shared" si="98"/>
        <v>6.682965067977352</v>
      </c>
      <c r="CS22" s="157">
        <f t="shared" si="99"/>
        <v>23.749665099129313</v>
      </c>
      <c r="CT22" s="157">
        <f t="shared" si="100"/>
        <v>21.27982717422792</v>
      </c>
      <c r="CU22" s="157">
        <f t="shared" si="101"/>
        <v>17.525876468718252</v>
      </c>
      <c r="CV22" s="157">
        <f t="shared" si="102"/>
        <v>12.685662200791306</v>
      </c>
      <c r="CW22" s="157">
        <f t="shared" si="103"/>
        <v>17.715270608047895</v>
      </c>
      <c r="CX22" s="157">
        <f t="shared" si="104"/>
        <v>18.108251768619958</v>
      </c>
      <c r="CY22" s="157">
        <f t="shared" si="105"/>
        <v>20.496860183085413</v>
      </c>
      <c r="CZ22" s="157">
        <f t="shared" si="106"/>
        <v>18.0607696062966</v>
      </c>
      <c r="DA22" s="157">
        <f t="shared" si="107"/>
        <v>16.616501691303238</v>
      </c>
      <c r="DB22" s="157">
        <f t="shared" si="108"/>
        <v>17.65987178332281</v>
      </c>
      <c r="DC22" s="157">
        <f t="shared" si="109"/>
        <v>17.907790142757904</v>
      </c>
      <c r="DD22" s="157">
        <f t="shared" si="110"/>
        <v>20.39133425438647</v>
      </c>
      <c r="DE22" s="157">
        <f t="shared" si="111"/>
        <v>19.613153430946433</v>
      </c>
      <c r="DF22" s="157">
        <f t="shared" si="112"/>
        <v>18.80303200254149</v>
      </c>
      <c r="DG22" s="157">
        <f t="shared" si="113"/>
        <v>15.191940077765995</v>
      </c>
      <c r="DH22" s="157">
        <f t="shared" si="114"/>
        <v>18.59875820312151</v>
      </c>
      <c r="DI22" s="157">
        <f t="shared" si="115"/>
        <v>17.18857361914838</v>
      </c>
      <c r="DJ22" s="157">
        <f t="shared" si="116"/>
        <v>16.134357563581638</v>
      </c>
      <c r="DK22" s="157">
        <f t="shared" si="117"/>
        <v>12.255553887552697</v>
      </c>
      <c r="DL22" s="157">
        <f t="shared" si="118"/>
        <v>10.757606359412934</v>
      </c>
      <c r="DM22" s="157">
        <f t="shared" si="119"/>
        <v>10.149149364591864</v>
      </c>
      <c r="DN22" s="157">
        <f t="shared" si="120"/>
        <v>9.764906897031757</v>
      </c>
      <c r="DO22" s="157">
        <f t="shared" si="121"/>
        <v>16.81826337235185</v>
      </c>
      <c r="DP22" s="157">
        <f t="shared" si="122"/>
        <v>16.288598928442415</v>
      </c>
      <c r="DQ22" s="157">
        <f t="shared" si="123"/>
        <v>11.684581596030046</v>
      </c>
      <c r="DR22" s="157">
        <f t="shared" si="124"/>
        <v>15.501811017709716</v>
      </c>
      <c r="DS22" s="157">
        <f t="shared" si="125"/>
        <v>13.548193367839719</v>
      </c>
      <c r="DT22" s="157">
        <f t="shared" si="126"/>
        <v>13.263739888821338</v>
      </c>
      <c r="DU22" s="157">
        <f t="shared" si="127"/>
        <v>13.465704492499665</v>
      </c>
      <c r="DV22" s="157">
        <f t="shared" si="128"/>
        <v>12.254582713713244</v>
      </c>
      <c r="DW22" s="157">
        <f t="shared" si="129"/>
        <v>16.167004939923427</v>
      </c>
      <c r="DX22" s="157">
        <f t="shared" si="130"/>
        <v>15.311847758362928</v>
      </c>
      <c r="DY22" s="157"/>
      <c r="DZ22" s="47">
        <v>7</v>
      </c>
      <c r="EA22" s="106"/>
      <c r="EB22" s="48" t="s">
        <v>138</v>
      </c>
    </row>
    <row r="23" spans="1:132" ht="24.75" customHeight="1">
      <c r="A23" s="49">
        <v>7.1</v>
      </c>
      <c r="B23" s="86" t="s">
        <v>174</v>
      </c>
      <c r="C23" s="221">
        <v>212.61375471916077</v>
      </c>
      <c r="D23" s="158">
        <v>244.78557286745485</v>
      </c>
      <c r="E23" s="158">
        <v>234.99414995275663</v>
      </c>
      <c r="F23" s="158">
        <v>237.79169935695612</v>
      </c>
      <c r="G23" s="158">
        <v>261.5708692926517</v>
      </c>
      <c r="H23" s="158">
        <v>288.14758863254684</v>
      </c>
      <c r="I23" s="158">
        <v>317.52185737664144</v>
      </c>
      <c r="J23" s="158">
        <v>384.66304307742905</v>
      </c>
      <c r="K23" s="158">
        <v>414.0373118215236</v>
      </c>
      <c r="L23" s="158">
        <v>400.0495648005262</v>
      </c>
      <c r="M23" s="158">
        <v>421.03118533202235</v>
      </c>
      <c r="N23" s="158">
        <v>457.39932758661564</v>
      </c>
      <c r="O23" s="158">
        <v>517.5466397769045</v>
      </c>
      <c r="P23" s="158">
        <v>570.7000784566948</v>
      </c>
      <c r="Q23" s="158">
        <v>586.3436252942172</v>
      </c>
      <c r="R23" s="158">
        <v>649.4667428498148</v>
      </c>
      <c r="S23" s="159">
        <v>690.1460852745331</v>
      </c>
      <c r="T23" s="158">
        <v>698.5625009486128</v>
      </c>
      <c r="U23" s="158">
        <v>767.9273114527583</v>
      </c>
      <c r="V23" s="158">
        <v>800.0991296010524</v>
      </c>
      <c r="W23" s="158">
        <v>836.4672718556457</v>
      </c>
      <c r="X23" s="158">
        <v>902.2096828543336</v>
      </c>
      <c r="Y23" s="158">
        <v>918.9949792795305</v>
      </c>
      <c r="Z23" s="158">
        <v>818.2832007283491</v>
      </c>
      <c r="AA23" s="158">
        <v>1035.2191279117997</v>
      </c>
      <c r="AB23" s="158">
        <v>1263.093555996067</v>
      </c>
      <c r="AC23" s="158">
        <v>1559.6337928412122</v>
      </c>
      <c r="AD23" s="158">
        <v>1582.014188074808</v>
      </c>
      <c r="AE23" s="158">
        <v>1523.2656505866191</v>
      </c>
      <c r="AF23" s="158">
        <v>1550.0232199763395</v>
      </c>
      <c r="AG23" s="158">
        <v>1570.8239904580103</v>
      </c>
      <c r="AH23" s="158">
        <v>2196.647361001464</v>
      </c>
      <c r="AI23" s="159">
        <v>2789.5624637045694</v>
      </c>
      <c r="AJ23" s="158">
        <v>3176.1929095304195</v>
      </c>
      <c r="AK23" s="158">
        <v>3330.190900814201</v>
      </c>
      <c r="AL23" s="158">
        <v>4115.297821715017</v>
      </c>
      <c r="AM23" s="158">
        <v>4872.246980929419</v>
      </c>
      <c r="AN23" s="158">
        <v>5576.111963899788</v>
      </c>
      <c r="AO23" s="158">
        <v>6088.86769574889</v>
      </c>
      <c r="AP23" s="158">
        <v>7105.1265352270975</v>
      </c>
      <c r="AQ23" s="158">
        <v>8104.0336726016585</v>
      </c>
      <c r="AR23" s="158">
        <v>9222.644268516733</v>
      </c>
      <c r="AS23" s="158">
        <v>10573.6718608055</v>
      </c>
      <c r="AT23" s="158">
        <v>12050.463846472307</v>
      </c>
      <c r="AU23" s="158">
        <v>13766.021960786848</v>
      </c>
      <c r="AV23" s="158">
        <v>15410.370874727472</v>
      </c>
      <c r="AW23" s="158">
        <v>16454.850797813448</v>
      </c>
      <c r="AX23" s="159">
        <v>18574.101728446098</v>
      </c>
      <c r="AY23" s="158">
        <v>18625.395440991033</v>
      </c>
      <c r="AZ23" s="158">
        <v>20777.86351829988</v>
      </c>
      <c r="BA23" s="158">
        <v>21093.633530106257</v>
      </c>
      <c r="BB23" s="158">
        <v>22042.910979929162</v>
      </c>
      <c r="BC23" s="158">
        <v>24275.926328217236</v>
      </c>
      <c r="BD23" s="158">
        <v>26480.41416765053</v>
      </c>
      <c r="BE23" s="158">
        <v>29162</v>
      </c>
      <c r="BF23" s="160">
        <v>30771</v>
      </c>
      <c r="BG23" s="160">
        <v>37429</v>
      </c>
      <c r="BH23" s="160">
        <v>43608</v>
      </c>
      <c r="BI23" s="160">
        <v>47478</v>
      </c>
      <c r="BJ23" s="160">
        <v>55571</v>
      </c>
      <c r="BK23" s="160">
        <v>56877</v>
      </c>
      <c r="BL23" s="160">
        <v>62710</v>
      </c>
      <c r="BM23" s="161">
        <v>70616</v>
      </c>
      <c r="BN23" s="162"/>
      <c r="BO23" s="163">
        <f t="shared" si="69"/>
        <v>15.131578947368428</v>
      </c>
      <c r="BP23" s="163">
        <f t="shared" si="70"/>
        <v>-4.000000000000009</v>
      </c>
      <c r="BQ23" s="163">
        <f t="shared" si="71"/>
        <v>1.1904761904761916</v>
      </c>
      <c r="BR23" s="163">
        <f t="shared" si="72"/>
        <v>9.999999999999993</v>
      </c>
      <c r="BS23" s="163">
        <f t="shared" si="73"/>
        <v>10.160427807486647</v>
      </c>
      <c r="BT23" s="163">
        <f t="shared" si="74"/>
        <v>10.194174757281557</v>
      </c>
      <c r="BU23" s="163">
        <f t="shared" si="75"/>
        <v>21.145374449339208</v>
      </c>
      <c r="BV23" s="163">
        <f t="shared" si="76"/>
        <v>7.636363636363624</v>
      </c>
      <c r="BW23" s="163">
        <f t="shared" si="77"/>
        <v>-3.378378378378375</v>
      </c>
      <c r="BX23" s="163">
        <f t="shared" si="78"/>
        <v>5.244755244755253</v>
      </c>
      <c r="BY23" s="163">
        <f t="shared" si="79"/>
        <v>8.637873754152825</v>
      </c>
      <c r="BZ23" s="163">
        <f t="shared" si="80"/>
        <v>13.149847094801212</v>
      </c>
      <c r="CA23" s="163">
        <f t="shared" si="81"/>
        <v>10.270270270270284</v>
      </c>
      <c r="CB23" s="163">
        <f t="shared" si="82"/>
        <v>2.7411152421471883</v>
      </c>
      <c r="CC23" s="163">
        <f t="shared" si="83"/>
        <v>10.765550239234452</v>
      </c>
      <c r="CD23" s="163">
        <f t="shared" si="84"/>
        <v>6.263498920086384</v>
      </c>
      <c r="CE23" s="163">
        <f t="shared" si="85"/>
        <v>1.2195121951219472</v>
      </c>
      <c r="CF23" s="163">
        <f t="shared" si="86"/>
        <v>9.92964987527267</v>
      </c>
      <c r="CG23" s="163">
        <f t="shared" si="87"/>
        <v>4.189435336976318</v>
      </c>
      <c r="CH23" s="163">
        <f t="shared" si="88"/>
        <v>4.545454545454546</v>
      </c>
      <c r="CI23" s="163">
        <f t="shared" si="89"/>
        <v>7.859531772575252</v>
      </c>
      <c r="CJ23" s="163">
        <f t="shared" si="90"/>
        <v>1.8604651162790777</v>
      </c>
      <c r="CK23" s="163">
        <f t="shared" si="91"/>
        <v>-10.958904109589037</v>
      </c>
      <c r="CL23" s="163">
        <f t="shared" si="92"/>
        <v>26.511106055991025</v>
      </c>
      <c r="CM23" s="163">
        <f t="shared" si="93"/>
        <v>22.012192582253185</v>
      </c>
      <c r="CN23" s="163">
        <f t="shared" si="94"/>
        <v>23.477297895902545</v>
      </c>
      <c r="CO23" s="163">
        <f t="shared" si="95"/>
        <v>1.4349775784753378</v>
      </c>
      <c r="CP23" s="163">
        <f t="shared" si="96"/>
        <v>-3.713527851458873</v>
      </c>
      <c r="CQ23" s="163">
        <f t="shared" si="97"/>
        <v>1.756592448560492</v>
      </c>
      <c r="CR23" s="163">
        <f t="shared" si="98"/>
        <v>1.3419650888835226</v>
      </c>
      <c r="CS23" s="163">
        <f t="shared" si="99"/>
        <v>39.84045153021762</v>
      </c>
      <c r="CT23" s="163">
        <f t="shared" si="100"/>
        <v>26.99182004492482</v>
      </c>
      <c r="CU23" s="163">
        <f t="shared" si="101"/>
        <v>13.859895623645603</v>
      </c>
      <c r="CV23" s="163">
        <f t="shared" si="102"/>
        <v>4.848508754669731</v>
      </c>
      <c r="CW23" s="163">
        <f t="shared" si="103"/>
        <v>23.57543288911348</v>
      </c>
      <c r="CX23" s="163">
        <f t="shared" si="104"/>
        <v>18.393545060584458</v>
      </c>
      <c r="CY23" s="163">
        <f t="shared" si="105"/>
        <v>14.4464142668749</v>
      </c>
      <c r="CZ23" s="163">
        <f t="shared" si="106"/>
        <v>9.195578122690593</v>
      </c>
      <c r="DA23" s="163">
        <f t="shared" si="107"/>
        <v>16.69044049335703</v>
      </c>
      <c r="DB23" s="163">
        <f t="shared" si="108"/>
        <v>14.058963375557019</v>
      </c>
      <c r="DC23" s="163">
        <f t="shared" si="109"/>
        <v>13.803133613535001</v>
      </c>
      <c r="DD23" s="163">
        <f t="shared" si="110"/>
        <v>14.64902638498981</v>
      </c>
      <c r="DE23" s="163">
        <f t="shared" si="111"/>
        <v>13.96669014423439</v>
      </c>
      <c r="DF23" s="163">
        <f t="shared" si="112"/>
        <v>14.236448788788817</v>
      </c>
      <c r="DG23" s="163">
        <f t="shared" si="113"/>
        <v>11.944982498390813</v>
      </c>
      <c r="DH23" s="163">
        <f t="shared" si="114"/>
        <v>6.777772784163746</v>
      </c>
      <c r="DI23" s="163">
        <f t="shared" si="115"/>
        <v>12.879186549137597</v>
      </c>
      <c r="DJ23" s="163">
        <f t="shared" si="116"/>
        <v>0.27615716385562444</v>
      </c>
      <c r="DK23" s="163">
        <f t="shared" si="117"/>
        <v>11.556630215601572</v>
      </c>
      <c r="DL23" s="163">
        <f t="shared" si="118"/>
        <v>1.5197424486317646</v>
      </c>
      <c r="DM23" s="163">
        <f t="shared" si="119"/>
        <v>4.500303129226322</v>
      </c>
      <c r="DN23" s="163">
        <f t="shared" si="120"/>
        <v>10.130310603355937</v>
      </c>
      <c r="DO23" s="163">
        <f t="shared" si="121"/>
        <v>9.08096280087528</v>
      </c>
      <c r="DP23" s="163">
        <f t="shared" si="122"/>
        <v>10.126676325272111</v>
      </c>
      <c r="DQ23" s="163">
        <f t="shared" si="123"/>
        <v>5.517454221246828</v>
      </c>
      <c r="DR23" s="163">
        <f t="shared" si="124"/>
        <v>21.637255857788176</v>
      </c>
      <c r="DS23" s="163">
        <f t="shared" si="125"/>
        <v>16.508589596302333</v>
      </c>
      <c r="DT23" s="163">
        <f t="shared" si="126"/>
        <v>8.87451843698404</v>
      </c>
      <c r="DU23" s="163">
        <f t="shared" si="127"/>
        <v>17.045789628880744</v>
      </c>
      <c r="DV23" s="163">
        <f t="shared" si="128"/>
        <v>2.3501466592287343</v>
      </c>
      <c r="DW23" s="163">
        <f t="shared" si="129"/>
        <v>10.255463544139106</v>
      </c>
      <c r="DX23" s="163">
        <f t="shared" si="130"/>
        <v>12.607239674693032</v>
      </c>
      <c r="DY23" s="163"/>
      <c r="DZ23" s="49">
        <v>7.1</v>
      </c>
      <c r="EA23" s="103"/>
      <c r="EB23" s="50" t="s">
        <v>54</v>
      </c>
    </row>
    <row r="24" spans="1:132" ht="24.75" customHeight="1">
      <c r="A24" s="49">
        <v>7.2</v>
      </c>
      <c r="B24" s="86" t="s">
        <v>175</v>
      </c>
      <c r="C24" s="221">
        <v>118.45759495745858</v>
      </c>
      <c r="D24" s="158">
        <v>129.31620782855896</v>
      </c>
      <c r="E24" s="158">
        <v>131.2905010778499</v>
      </c>
      <c r="F24" s="158">
        <v>144.1234071982413</v>
      </c>
      <c r="G24" s="158">
        <v>142.1491139489503</v>
      </c>
      <c r="H24" s="158">
        <v>143.1362605735958</v>
      </c>
      <c r="I24" s="158">
        <v>167.857154647714</v>
      </c>
      <c r="J24" s="158">
        <v>187.60008714062374</v>
      </c>
      <c r="K24" s="158">
        <v>213.26589938140643</v>
      </c>
      <c r="L24" s="158">
        <v>236.9996468308792</v>
      </c>
      <c r="M24" s="158">
        <v>267.0333084578468</v>
      </c>
      <c r="N24" s="158">
        <v>302.73999175812946</v>
      </c>
      <c r="O24" s="158">
        <v>351.20211011242674</v>
      </c>
      <c r="P24" s="158">
        <v>370.8049492264017</v>
      </c>
      <c r="Q24" s="158">
        <v>429.33012958403896</v>
      </c>
      <c r="R24" s="158">
        <v>448.6856358075828</v>
      </c>
      <c r="S24" s="159">
        <v>520.0647130387105</v>
      </c>
      <c r="T24" s="158">
        <v>646.1253173818394</v>
      </c>
      <c r="U24" s="158">
        <v>755.620986810411</v>
      </c>
      <c r="V24" s="158">
        <v>826.6855607728598</v>
      </c>
      <c r="W24" s="158">
        <v>875.8174667052402</v>
      </c>
      <c r="X24" s="158">
        <v>956.8291414963617</v>
      </c>
      <c r="Y24" s="158">
        <v>1166.3578238356488</v>
      </c>
      <c r="Z24" s="158">
        <v>1363.014029027173</v>
      </c>
      <c r="AA24" s="158">
        <v>1598.0862157969902</v>
      </c>
      <c r="AB24" s="158">
        <v>1818.132807417074</v>
      </c>
      <c r="AC24" s="158">
        <v>2140.126190882177</v>
      </c>
      <c r="AD24" s="158">
        <v>2512.4604264599243</v>
      </c>
      <c r="AE24" s="158">
        <v>3184.914116210461</v>
      </c>
      <c r="AF24" s="158">
        <v>3277.8471523585927</v>
      </c>
      <c r="AG24" s="158">
        <v>3605.781462840148</v>
      </c>
      <c r="AH24" s="158">
        <v>4271.235423905863</v>
      </c>
      <c r="AI24" s="159">
        <v>5062.053510949205</v>
      </c>
      <c r="AJ24" s="158">
        <v>6059.971642189443</v>
      </c>
      <c r="AK24" s="158">
        <v>7107.570089709627</v>
      </c>
      <c r="AL24" s="158">
        <v>8270.278955692118</v>
      </c>
      <c r="AM24" s="158">
        <v>9714.962767421905</v>
      </c>
      <c r="AN24" s="158">
        <v>11570.11619552403</v>
      </c>
      <c r="AO24" s="158">
        <v>13952.381210636862</v>
      </c>
      <c r="AP24" s="158">
        <v>16410.76370272393</v>
      </c>
      <c r="AQ24" s="158">
        <v>19430.030187935266</v>
      </c>
      <c r="AR24" s="158">
        <v>22994.344270805446</v>
      </c>
      <c r="AS24" s="158">
        <v>27635.231020058243</v>
      </c>
      <c r="AT24" s="158">
        <v>32904.71245373674</v>
      </c>
      <c r="AU24" s="158">
        <v>38859.70162373375</v>
      </c>
      <c r="AV24" s="158">
        <v>44702.3910867442</v>
      </c>
      <c r="AW24" s="158">
        <v>54958.80901803661</v>
      </c>
      <c r="AX24" s="159">
        <v>65066.44974740255</v>
      </c>
      <c r="AY24" s="158">
        <v>77679.0168447399</v>
      </c>
      <c r="AZ24" s="158">
        <v>88175.60457821787</v>
      </c>
      <c r="BA24" s="158">
        <v>99493.03708717054</v>
      </c>
      <c r="BB24" s="158">
        <v>108040.51173824706</v>
      </c>
      <c r="BC24" s="158">
        <v>123049.20083336848</v>
      </c>
      <c r="BD24" s="158">
        <v>144952.72787196984</v>
      </c>
      <c r="BE24" s="158">
        <v>169995</v>
      </c>
      <c r="BF24" s="160">
        <v>192716</v>
      </c>
      <c r="BG24" s="160">
        <v>224389</v>
      </c>
      <c r="BH24" s="160">
        <v>254404</v>
      </c>
      <c r="BI24" s="160">
        <v>289327</v>
      </c>
      <c r="BJ24" s="160">
        <v>325126</v>
      </c>
      <c r="BK24" s="160">
        <v>387533</v>
      </c>
      <c r="BL24" s="160">
        <v>456754</v>
      </c>
      <c r="BM24" s="161">
        <v>529037</v>
      </c>
      <c r="BN24" s="162"/>
      <c r="BO24" s="163">
        <f t="shared" si="69"/>
        <v>9.166666666666673</v>
      </c>
      <c r="BP24" s="163">
        <f t="shared" si="70"/>
        <v>1.5267175572518892</v>
      </c>
      <c r="BQ24" s="163">
        <f t="shared" si="71"/>
        <v>9.774436090225596</v>
      </c>
      <c r="BR24" s="163">
        <f t="shared" si="72"/>
        <v>-1.3698630136986523</v>
      </c>
      <c r="BS24" s="163">
        <f t="shared" si="73"/>
        <v>0.6944444444444559</v>
      </c>
      <c r="BT24" s="163">
        <f t="shared" si="74"/>
        <v>17.27088158867163</v>
      </c>
      <c r="BU24" s="163">
        <f t="shared" si="75"/>
        <v>11.761746190887562</v>
      </c>
      <c r="BV24" s="163">
        <f t="shared" si="76"/>
        <v>13.681130233987455</v>
      </c>
      <c r="BW24" s="163">
        <f t="shared" si="77"/>
        <v>11.128711865476035</v>
      </c>
      <c r="BX24" s="163">
        <f t="shared" si="78"/>
        <v>12.672449950273274</v>
      </c>
      <c r="BY24" s="163">
        <f t="shared" si="79"/>
        <v>13.371621505382075</v>
      </c>
      <c r="BZ24" s="163">
        <f t="shared" si="80"/>
        <v>16.007834998230265</v>
      </c>
      <c r="CA24" s="163">
        <f t="shared" si="81"/>
        <v>5.58164047126587</v>
      </c>
      <c r="CB24" s="163">
        <f t="shared" si="82"/>
        <v>15.783279182151281</v>
      </c>
      <c r="CC24" s="163">
        <f t="shared" si="83"/>
        <v>4.508303724757596</v>
      </c>
      <c r="CD24" s="163">
        <f t="shared" si="84"/>
        <v>15.908482807267385</v>
      </c>
      <c r="CE24" s="163">
        <f t="shared" si="85"/>
        <v>24.23940736270368</v>
      </c>
      <c r="CF24" s="163">
        <f t="shared" si="86"/>
        <v>16.94650658052811</v>
      </c>
      <c r="CG24" s="163">
        <f t="shared" si="87"/>
        <v>9.404790920699948</v>
      </c>
      <c r="CH24" s="163">
        <f t="shared" si="88"/>
        <v>5.943239880281383</v>
      </c>
      <c r="CI24" s="163">
        <f t="shared" si="89"/>
        <v>9.24983548180208</v>
      </c>
      <c r="CJ24" s="163">
        <f t="shared" si="90"/>
        <v>21.898233786191998</v>
      </c>
      <c r="CK24" s="163">
        <f t="shared" si="91"/>
        <v>16.860709567224106</v>
      </c>
      <c r="CL24" s="163">
        <f t="shared" si="92"/>
        <v>17.246497964338335</v>
      </c>
      <c r="CM24" s="163">
        <f t="shared" si="93"/>
        <v>13.769381742044695</v>
      </c>
      <c r="CN24" s="163">
        <f t="shared" si="94"/>
        <v>17.710113482993698</v>
      </c>
      <c r="CO24" s="163">
        <f t="shared" si="95"/>
        <v>17.397770148510173</v>
      </c>
      <c r="CP24" s="163">
        <f t="shared" si="96"/>
        <v>26.764747522731298</v>
      </c>
      <c r="CQ24" s="163">
        <f t="shared" si="97"/>
        <v>2.91791341170314</v>
      </c>
      <c r="CR24" s="163">
        <f t="shared" si="98"/>
        <v>10.00456382615609</v>
      </c>
      <c r="CS24" s="163">
        <f t="shared" si="99"/>
        <v>18.455193913542402</v>
      </c>
      <c r="CT24" s="163">
        <f t="shared" si="100"/>
        <v>18.514973036072362</v>
      </c>
      <c r="CU24" s="163">
        <f t="shared" si="101"/>
        <v>19.713701743407974</v>
      </c>
      <c r="CV24" s="163">
        <f t="shared" si="102"/>
        <v>17.28718398988565</v>
      </c>
      <c r="CW24" s="163">
        <f t="shared" si="103"/>
        <v>16.358739362498394</v>
      </c>
      <c r="CX24" s="163">
        <f t="shared" si="104"/>
        <v>17.46838068546002</v>
      </c>
      <c r="CY24" s="163">
        <f t="shared" si="105"/>
        <v>19.095836726448244</v>
      </c>
      <c r="CZ24" s="163">
        <f t="shared" si="106"/>
        <v>20.589810636771535</v>
      </c>
      <c r="DA24" s="163">
        <f t="shared" si="107"/>
        <v>17.61980593114007</v>
      </c>
      <c r="DB24" s="163">
        <f t="shared" si="108"/>
        <v>18.398086401732705</v>
      </c>
      <c r="DC24" s="163">
        <f t="shared" si="109"/>
        <v>18.344356897002545</v>
      </c>
      <c r="DD24" s="163">
        <f t="shared" si="110"/>
        <v>20.182731434290368</v>
      </c>
      <c r="DE24" s="163">
        <f t="shared" si="111"/>
        <v>19.067984015960626</v>
      </c>
      <c r="DF24" s="163">
        <f t="shared" si="112"/>
        <v>18.097678800170602</v>
      </c>
      <c r="DG24" s="163">
        <f t="shared" si="113"/>
        <v>15.035343090339119</v>
      </c>
      <c r="DH24" s="163">
        <f t="shared" si="114"/>
        <v>22.943779251964422</v>
      </c>
      <c r="DI24" s="163">
        <f t="shared" si="115"/>
        <v>18.39130234071988</v>
      </c>
      <c r="DJ24" s="163">
        <f t="shared" si="116"/>
        <v>19.384132907667748</v>
      </c>
      <c r="DK24" s="163">
        <f t="shared" si="117"/>
        <v>13.512771092942522</v>
      </c>
      <c r="DL24" s="163">
        <f t="shared" si="118"/>
        <v>12.835106221373646</v>
      </c>
      <c r="DM24" s="163">
        <f t="shared" si="119"/>
        <v>8.591027976749448</v>
      </c>
      <c r="DN24" s="163">
        <f t="shared" si="120"/>
        <v>13.891723441187883</v>
      </c>
      <c r="DO24" s="163">
        <f t="shared" si="121"/>
        <v>17.800625189157312</v>
      </c>
      <c r="DP24" s="163">
        <f t="shared" si="122"/>
        <v>17.276164785356</v>
      </c>
      <c r="DQ24" s="163">
        <f t="shared" si="123"/>
        <v>13.365687226094886</v>
      </c>
      <c r="DR24" s="163">
        <f t="shared" si="124"/>
        <v>16.435065069843706</v>
      </c>
      <c r="DS24" s="163">
        <f t="shared" si="125"/>
        <v>13.376324151362143</v>
      </c>
      <c r="DT24" s="163">
        <f t="shared" si="126"/>
        <v>13.727378500338045</v>
      </c>
      <c r="DU24" s="163">
        <f t="shared" si="127"/>
        <v>12.373197109153312</v>
      </c>
      <c r="DV24" s="163">
        <f t="shared" si="128"/>
        <v>19.19471220388403</v>
      </c>
      <c r="DW24" s="163">
        <f t="shared" si="129"/>
        <v>17.861962723174543</v>
      </c>
      <c r="DX24" s="163">
        <f t="shared" si="130"/>
        <v>15.825367703402707</v>
      </c>
      <c r="DY24" s="163"/>
      <c r="DZ24" s="49">
        <v>7.2</v>
      </c>
      <c r="EA24" s="103"/>
      <c r="EB24" s="50" t="s">
        <v>55</v>
      </c>
    </row>
    <row r="25" spans="1:132" ht="24.75" customHeight="1">
      <c r="A25" s="49">
        <v>7.3</v>
      </c>
      <c r="B25" s="86" t="s">
        <v>176</v>
      </c>
      <c r="C25" s="221">
        <v>7.095404110562403</v>
      </c>
      <c r="D25" s="158">
        <v>7.095404110562403</v>
      </c>
      <c r="E25" s="158">
        <v>7.095404110562403</v>
      </c>
      <c r="F25" s="158">
        <v>8.277971462322805</v>
      </c>
      <c r="G25" s="158">
        <v>8.277971462322805</v>
      </c>
      <c r="H25" s="158">
        <v>7.095404110562403</v>
      </c>
      <c r="I25" s="158">
        <v>8.277971462322805</v>
      </c>
      <c r="J25" s="158">
        <v>9.460538814083204</v>
      </c>
      <c r="K25" s="158">
        <v>9.460538814083204</v>
      </c>
      <c r="L25" s="158">
        <v>10.643106165843607</v>
      </c>
      <c r="M25" s="158">
        <v>10.643106165843607</v>
      </c>
      <c r="N25" s="158">
        <v>11.825673517604008</v>
      </c>
      <c r="O25" s="158">
        <v>13.008240869364407</v>
      </c>
      <c r="P25" s="158">
        <v>14.190808221124808</v>
      </c>
      <c r="Q25" s="158">
        <v>15.373375572885207</v>
      </c>
      <c r="R25" s="158">
        <v>16.55594292464561</v>
      </c>
      <c r="S25" s="159">
        <v>20.10364497992681</v>
      </c>
      <c r="T25" s="158">
        <v>21.286212331687214</v>
      </c>
      <c r="U25" s="158">
        <v>24.833914386968416</v>
      </c>
      <c r="V25" s="158">
        <v>27.983872609583443</v>
      </c>
      <c r="W25" s="158">
        <v>33.11188584929122</v>
      </c>
      <c r="X25" s="158">
        <v>35.47702055281202</v>
      </c>
      <c r="Y25" s="158">
        <v>37.84215525633283</v>
      </c>
      <c r="Z25" s="158">
        <v>40.207289959853625</v>
      </c>
      <c r="AA25" s="158">
        <v>46.120126718655634</v>
      </c>
      <c r="AB25" s="158">
        <v>63.85863699506165</v>
      </c>
      <c r="AC25" s="158">
        <v>88.79803431236135</v>
      </c>
      <c r="AD25" s="158">
        <v>94.8920969109857</v>
      </c>
      <c r="AE25" s="158">
        <v>102.02184232863151</v>
      </c>
      <c r="AF25" s="158">
        <v>122.10307542556474</v>
      </c>
      <c r="AG25" s="158">
        <v>144.48650532943995</v>
      </c>
      <c r="AH25" s="158">
        <v>172.06532104866244</v>
      </c>
      <c r="AI25" s="159">
        <v>187.5006511350799</v>
      </c>
      <c r="AJ25" s="158">
        <v>215.1102730414771</v>
      </c>
      <c r="AK25" s="158">
        <v>247.12988917474482</v>
      </c>
      <c r="AL25" s="158">
        <v>299.9309543347424</v>
      </c>
      <c r="AM25" s="158">
        <v>319.87872040996723</v>
      </c>
      <c r="AN25" s="158">
        <v>365.5529785246331</v>
      </c>
      <c r="AO25" s="158">
        <v>387.18017706967146</v>
      </c>
      <c r="AP25" s="158">
        <v>427.01301483571496</v>
      </c>
      <c r="AQ25" s="158">
        <v>510.0559086317005</v>
      </c>
      <c r="AR25" s="158">
        <v>549.7241386056783</v>
      </c>
      <c r="AS25" s="158">
        <v>603.516528573181</v>
      </c>
      <c r="AT25" s="158">
        <v>657.2798017315301</v>
      </c>
      <c r="AU25" s="158">
        <v>795.5977822297896</v>
      </c>
      <c r="AV25" s="158">
        <v>928.5604935629812</v>
      </c>
      <c r="AW25" s="158">
        <v>985.7112344952645</v>
      </c>
      <c r="AX25" s="159">
        <v>1048.179175608375</v>
      </c>
      <c r="AY25" s="158">
        <v>1196.4712385027103</v>
      </c>
      <c r="AZ25" s="158">
        <v>1306.5941666666665</v>
      </c>
      <c r="BA25" s="158">
        <v>1443.1666666666665</v>
      </c>
      <c r="BB25" s="158">
        <v>1508.1666666666665</v>
      </c>
      <c r="BC25" s="158">
        <v>1554.25</v>
      </c>
      <c r="BD25" s="158">
        <v>1672.1666666666665</v>
      </c>
      <c r="BE25" s="158">
        <v>1980</v>
      </c>
      <c r="BF25" s="160">
        <v>2155</v>
      </c>
      <c r="BG25" s="160">
        <v>2520</v>
      </c>
      <c r="BH25" s="160">
        <v>2716</v>
      </c>
      <c r="BI25" s="160">
        <v>3213</v>
      </c>
      <c r="BJ25" s="160">
        <v>4211</v>
      </c>
      <c r="BK25" s="160">
        <v>4649</v>
      </c>
      <c r="BL25" s="160">
        <v>5496</v>
      </c>
      <c r="BM25" s="161">
        <v>6446</v>
      </c>
      <c r="BN25" s="162"/>
      <c r="BO25" s="163">
        <f t="shared" si="69"/>
        <v>0</v>
      </c>
      <c r="BP25" s="163">
        <f t="shared" si="70"/>
        <v>0</v>
      </c>
      <c r="BQ25" s="163">
        <f t="shared" si="71"/>
        <v>16.666666666666686</v>
      </c>
      <c r="BR25" s="163">
        <f t="shared" si="72"/>
        <v>0</v>
      </c>
      <c r="BS25" s="163">
        <f t="shared" si="73"/>
        <v>-14.285714285714299</v>
      </c>
      <c r="BT25" s="163">
        <f t="shared" si="74"/>
        <v>16.666666666666686</v>
      </c>
      <c r="BU25" s="163">
        <f t="shared" si="75"/>
        <v>14.285714285714269</v>
      </c>
      <c r="BV25" s="163">
        <f t="shared" si="76"/>
        <v>0</v>
      </c>
      <c r="BW25" s="163">
        <f t="shared" si="77"/>
        <v>12.500000000000021</v>
      </c>
      <c r="BX25" s="163">
        <f t="shared" si="78"/>
        <v>0</v>
      </c>
      <c r="BY25" s="163">
        <f t="shared" si="79"/>
        <v>11.111111111111112</v>
      </c>
      <c r="BZ25" s="163">
        <f t="shared" si="80"/>
        <v>9.999999999999986</v>
      </c>
      <c r="CA25" s="163">
        <f t="shared" si="81"/>
        <v>9.090909090909093</v>
      </c>
      <c r="CB25" s="163">
        <f t="shared" si="82"/>
        <v>8.333333333333323</v>
      </c>
      <c r="CC25" s="163">
        <f t="shared" si="83"/>
        <v>7.692307692307707</v>
      </c>
      <c r="CD25" s="163">
        <f t="shared" si="84"/>
        <v>21.42857142857141</v>
      </c>
      <c r="CE25" s="163">
        <f t="shared" si="85"/>
        <v>5.8823529411764905</v>
      </c>
      <c r="CF25" s="163">
        <f t="shared" si="86"/>
        <v>16.666666666666668</v>
      </c>
      <c r="CG25" s="163">
        <f t="shared" si="87"/>
        <v>12.68409874308001</v>
      </c>
      <c r="CH25" s="163">
        <f t="shared" si="88"/>
        <v>18.324887735343754</v>
      </c>
      <c r="CI25" s="163">
        <f t="shared" si="89"/>
        <v>7.142857142857144</v>
      </c>
      <c r="CJ25" s="163">
        <f t="shared" si="90"/>
        <v>6.666666666666687</v>
      </c>
      <c r="CK25" s="163">
        <f t="shared" si="91"/>
        <v>6.249999999999981</v>
      </c>
      <c r="CL25" s="163">
        <f t="shared" si="92"/>
        <v>14.705882352941188</v>
      </c>
      <c r="CM25" s="163">
        <f t="shared" si="93"/>
        <v>38.461538461538474</v>
      </c>
      <c r="CN25" s="163">
        <f t="shared" si="94"/>
        <v>39.05407082087945</v>
      </c>
      <c r="CO25" s="163">
        <f t="shared" si="95"/>
        <v>6.862835023112678</v>
      </c>
      <c r="CP25" s="163">
        <f t="shared" si="96"/>
        <v>7.513529208163587</v>
      </c>
      <c r="CQ25" s="163">
        <f t="shared" si="97"/>
        <v>19.683268443876763</v>
      </c>
      <c r="CR25" s="163">
        <f t="shared" si="98"/>
        <v>18.33158569173008</v>
      </c>
      <c r="CS25" s="163">
        <f t="shared" si="99"/>
        <v>19.08746817312852</v>
      </c>
      <c r="CT25" s="163">
        <f t="shared" si="100"/>
        <v>8.970622315028912</v>
      </c>
      <c r="CU25" s="163">
        <f t="shared" si="101"/>
        <v>14.725080547323843</v>
      </c>
      <c r="CV25" s="163">
        <f t="shared" si="102"/>
        <v>14.885210120622078</v>
      </c>
      <c r="CW25" s="163">
        <f t="shared" si="103"/>
        <v>21.365713931374007</v>
      </c>
      <c r="CX25" s="163">
        <f t="shared" si="104"/>
        <v>6.650786051566328</v>
      </c>
      <c r="CY25" s="163">
        <f t="shared" si="105"/>
        <v>14.278617238473446</v>
      </c>
      <c r="CZ25" s="163">
        <f t="shared" si="106"/>
        <v>5.916296628829411</v>
      </c>
      <c r="DA25" s="163">
        <f t="shared" si="107"/>
        <v>10.287933144592715</v>
      </c>
      <c r="DB25" s="163">
        <f t="shared" si="108"/>
        <v>19.44739174470706</v>
      </c>
      <c r="DC25" s="163">
        <f t="shared" si="109"/>
        <v>7.77723173139854</v>
      </c>
      <c r="DD25" s="163">
        <f t="shared" si="110"/>
        <v>9.785342536338652</v>
      </c>
      <c r="DE25" s="163">
        <f t="shared" si="111"/>
        <v>8.908334836405395</v>
      </c>
      <c r="DF25" s="163">
        <f t="shared" si="112"/>
        <v>21.04400289403024</v>
      </c>
      <c r="DG25" s="163">
        <f t="shared" si="113"/>
        <v>16.71230291272839</v>
      </c>
      <c r="DH25" s="163">
        <f t="shared" si="114"/>
        <v>6.154767656869632</v>
      </c>
      <c r="DI25" s="163">
        <f t="shared" si="115"/>
        <v>6.337346976175776</v>
      </c>
      <c r="DJ25" s="163">
        <f t="shared" si="116"/>
        <v>14.147587201230632</v>
      </c>
      <c r="DK25" s="163">
        <f t="shared" si="117"/>
        <v>9.203976211059315</v>
      </c>
      <c r="DL25" s="163">
        <f t="shared" si="118"/>
        <v>10.452556997741585</v>
      </c>
      <c r="DM25" s="163">
        <f t="shared" si="119"/>
        <v>4.503984293798361</v>
      </c>
      <c r="DN25" s="163">
        <f t="shared" si="120"/>
        <v>3.05558625262461</v>
      </c>
      <c r="DO25" s="163">
        <f t="shared" si="121"/>
        <v>7.586724572408976</v>
      </c>
      <c r="DP25" s="163">
        <f t="shared" si="122"/>
        <v>18.409249476726814</v>
      </c>
      <c r="DQ25" s="163">
        <f t="shared" si="123"/>
        <v>8.83838383838384</v>
      </c>
      <c r="DR25" s="163">
        <f t="shared" si="124"/>
        <v>16.937354988399072</v>
      </c>
      <c r="DS25" s="163">
        <f t="shared" si="125"/>
        <v>7.777777777777778</v>
      </c>
      <c r="DT25" s="163">
        <f t="shared" si="126"/>
        <v>18.298969072164947</v>
      </c>
      <c r="DU25" s="163">
        <f t="shared" si="127"/>
        <v>31.06131341425459</v>
      </c>
      <c r="DV25" s="163">
        <f t="shared" si="128"/>
        <v>10.401329850391832</v>
      </c>
      <c r="DW25" s="163">
        <f t="shared" si="129"/>
        <v>18.21897182189718</v>
      </c>
      <c r="DX25" s="163">
        <f t="shared" si="130"/>
        <v>17.285298398835515</v>
      </c>
      <c r="DY25" s="163"/>
      <c r="DZ25" s="49">
        <v>7.3</v>
      </c>
      <c r="EA25" s="103"/>
      <c r="EB25" s="50" t="s">
        <v>56</v>
      </c>
    </row>
    <row r="26" spans="1:132" ht="24.75" customHeight="1">
      <c r="A26" s="49">
        <v>7.4</v>
      </c>
      <c r="B26" s="86" t="s">
        <v>177</v>
      </c>
      <c r="C26" s="221">
        <v>35.5787070327713</v>
      </c>
      <c r="D26" s="158">
        <v>39.53189670307923</v>
      </c>
      <c r="E26" s="158">
        <v>40.5201941206562</v>
      </c>
      <c r="F26" s="158">
        <v>41.50849153823318</v>
      </c>
      <c r="G26" s="158">
        <v>43.48508637338714</v>
      </c>
      <c r="H26" s="158">
        <v>47.43827604369507</v>
      </c>
      <c r="I26" s="158">
        <v>51.39146571400299</v>
      </c>
      <c r="J26" s="158">
        <v>54.35635796673393</v>
      </c>
      <c r="K26" s="158">
        <v>60.28614247219581</v>
      </c>
      <c r="L26" s="158">
        <v>63.251034724926754</v>
      </c>
      <c r="M26" s="158">
        <v>64.11892727539546</v>
      </c>
      <c r="N26" s="158">
        <v>72.99693259045021</v>
      </c>
      <c r="O26" s="158">
        <v>79.9020478354928</v>
      </c>
      <c r="P26" s="158">
        <v>91.73938825556581</v>
      </c>
      <c r="Q26" s="158">
        <v>105.54961874565099</v>
      </c>
      <c r="R26" s="158">
        <v>116.40051413071791</v>
      </c>
      <c r="S26" s="159">
        <v>135.14296979583352</v>
      </c>
      <c r="T26" s="158">
        <v>146.9803102159065</v>
      </c>
      <c r="U26" s="158">
        <v>177.56010630109515</v>
      </c>
      <c r="V26" s="158">
        <v>200.24834210623504</v>
      </c>
      <c r="W26" s="158">
        <v>234.773918331448</v>
      </c>
      <c r="X26" s="158">
        <v>261.40793427661225</v>
      </c>
      <c r="Y26" s="158">
        <v>272.77008725124665</v>
      </c>
      <c r="Z26" s="158">
        <v>309.3370917015949</v>
      </c>
      <c r="AA26" s="158">
        <v>352.82217807498205</v>
      </c>
      <c r="AB26" s="158">
        <v>404.21364378898505</v>
      </c>
      <c r="AC26" s="158">
        <v>537.6337951618774</v>
      </c>
      <c r="AD26" s="158">
        <v>591.9901531286114</v>
      </c>
      <c r="AE26" s="158">
        <v>690.8198948863094</v>
      </c>
      <c r="AF26" s="158">
        <v>751.1060373585052</v>
      </c>
      <c r="AG26" s="158">
        <v>788.6613392264305</v>
      </c>
      <c r="AH26" s="158">
        <v>905.4772330411271</v>
      </c>
      <c r="AI26" s="159">
        <v>1103.8261576029245</v>
      </c>
      <c r="AJ26" s="158">
        <v>1302.4485052905397</v>
      </c>
      <c r="AK26" s="158">
        <v>1453.476001118453</v>
      </c>
      <c r="AL26" s="158">
        <v>1592.7611596014046</v>
      </c>
      <c r="AM26" s="158">
        <v>1969.7510433546738</v>
      </c>
      <c r="AN26" s="158">
        <v>2800.2304539316274</v>
      </c>
      <c r="AO26" s="158">
        <v>3575.6435536114127</v>
      </c>
      <c r="AP26" s="158">
        <v>4048.384305527231</v>
      </c>
      <c r="AQ26" s="158">
        <v>4880.112984907934</v>
      </c>
      <c r="AR26" s="158">
        <v>6023.537370749306</v>
      </c>
      <c r="AS26" s="158">
        <v>7821.512340705223</v>
      </c>
      <c r="AT26" s="158">
        <v>10076.249168408964</v>
      </c>
      <c r="AU26" s="158">
        <v>12718.385237847137</v>
      </c>
      <c r="AV26" s="158">
        <v>15164.823964493702</v>
      </c>
      <c r="AW26" s="158">
        <v>18177.422156284</v>
      </c>
      <c r="AX26" s="159">
        <v>21565.042685927438</v>
      </c>
      <c r="AY26" s="158">
        <v>25963.10748589877</v>
      </c>
      <c r="AZ26" s="158">
        <v>27396.660109928784</v>
      </c>
      <c r="BA26" s="158">
        <v>30435.453409339174</v>
      </c>
      <c r="BB26" s="158">
        <v>36347.63139006019</v>
      </c>
      <c r="BC26" s="158">
        <v>35458.95216558726</v>
      </c>
      <c r="BD26" s="158">
        <v>42235.526343323196</v>
      </c>
      <c r="BE26" s="158">
        <v>49279.84</v>
      </c>
      <c r="BF26" s="160">
        <v>54035</v>
      </c>
      <c r="BG26" s="160">
        <v>58694</v>
      </c>
      <c r="BH26" s="160">
        <v>66069</v>
      </c>
      <c r="BI26" s="160">
        <v>75430</v>
      </c>
      <c r="BJ26" s="160">
        <v>86483</v>
      </c>
      <c r="BK26" s="160">
        <v>80099</v>
      </c>
      <c r="BL26" s="160">
        <v>89747</v>
      </c>
      <c r="BM26" s="161">
        <v>102731</v>
      </c>
      <c r="BN26" s="162"/>
      <c r="BO26" s="163">
        <f t="shared" si="69"/>
        <v>11.111111111111128</v>
      </c>
      <c r="BP26" s="163">
        <f t="shared" si="70"/>
        <v>2.499999999999981</v>
      </c>
      <c r="BQ26" s="163">
        <f t="shared" si="71"/>
        <v>2.4390243902439024</v>
      </c>
      <c r="BR26" s="163">
        <f t="shared" si="72"/>
        <v>4.761904761904761</v>
      </c>
      <c r="BS26" s="163">
        <f t="shared" si="73"/>
        <v>9.090909090909106</v>
      </c>
      <c r="BT26" s="163">
        <f t="shared" si="74"/>
        <v>8.333333333333332</v>
      </c>
      <c r="BU26" s="163">
        <f t="shared" si="75"/>
        <v>5.769230769230767</v>
      </c>
      <c r="BV26" s="163">
        <f t="shared" si="76"/>
        <v>10.909090909090907</v>
      </c>
      <c r="BW26" s="163">
        <f t="shared" si="77"/>
        <v>4.918032786885244</v>
      </c>
      <c r="BX26" s="163">
        <f t="shared" si="78"/>
        <v>1.372139687900916</v>
      </c>
      <c r="BY26" s="163">
        <f t="shared" si="79"/>
        <v>13.846153846153836</v>
      </c>
      <c r="BZ26" s="163">
        <f t="shared" si="80"/>
        <v>9.459459459459449</v>
      </c>
      <c r="CA26" s="163">
        <f t="shared" si="81"/>
        <v>14.81481481481483</v>
      </c>
      <c r="CB26" s="163">
        <f t="shared" si="82"/>
        <v>15.053763440860212</v>
      </c>
      <c r="CC26" s="163">
        <f t="shared" si="83"/>
        <v>10.280373831775696</v>
      </c>
      <c r="CD26" s="163">
        <f t="shared" si="84"/>
        <v>16.101694915254253</v>
      </c>
      <c r="CE26" s="163">
        <f t="shared" si="85"/>
        <v>8.759124087591227</v>
      </c>
      <c r="CF26" s="163">
        <f t="shared" si="86"/>
        <v>20.805369127516798</v>
      </c>
      <c r="CG26" s="163">
        <f t="shared" si="87"/>
        <v>12.777777777777757</v>
      </c>
      <c r="CH26" s="163">
        <f t="shared" si="88"/>
        <v>17.241379310344833</v>
      </c>
      <c r="CI26" s="163">
        <f t="shared" si="89"/>
        <v>11.34453781512605</v>
      </c>
      <c r="CJ26" s="163">
        <f t="shared" si="90"/>
        <v>4.346521847577659</v>
      </c>
      <c r="CK26" s="163">
        <f t="shared" si="91"/>
        <v>13.405797101449258</v>
      </c>
      <c r="CL26" s="163">
        <f t="shared" si="92"/>
        <v>14.057507987220456</v>
      </c>
      <c r="CM26" s="163">
        <f t="shared" si="93"/>
        <v>14.565826330532216</v>
      </c>
      <c r="CN26" s="163">
        <f t="shared" si="94"/>
        <v>33.00733496332518</v>
      </c>
      <c r="CO26" s="163">
        <f t="shared" si="95"/>
        <v>10.110294117647069</v>
      </c>
      <c r="CP26" s="163">
        <f t="shared" si="96"/>
        <v>16.69449081803004</v>
      </c>
      <c r="CQ26" s="163">
        <f t="shared" si="97"/>
        <v>8.726752503576538</v>
      </c>
      <c r="CR26" s="163">
        <f t="shared" si="98"/>
        <v>5.000000000000009</v>
      </c>
      <c r="CS26" s="163">
        <f t="shared" si="99"/>
        <v>14.811920910092672</v>
      </c>
      <c r="CT26" s="163">
        <f t="shared" si="100"/>
        <v>21.905456849050154</v>
      </c>
      <c r="CU26" s="163">
        <f t="shared" si="101"/>
        <v>17.99398812209205</v>
      </c>
      <c r="CV26" s="163">
        <f t="shared" si="102"/>
        <v>11.595659652910676</v>
      </c>
      <c r="CW26" s="163">
        <f t="shared" si="103"/>
        <v>9.582900465901835</v>
      </c>
      <c r="CX26" s="163">
        <f t="shared" si="104"/>
        <v>23.668952590959243</v>
      </c>
      <c r="CY26" s="163">
        <f t="shared" si="105"/>
        <v>42.16164339035292</v>
      </c>
      <c r="CZ26" s="163">
        <f t="shared" si="106"/>
        <v>27.69104587770898</v>
      </c>
      <c r="DA26" s="163">
        <f t="shared" si="107"/>
        <v>13.221137533084034</v>
      </c>
      <c r="DB26" s="163">
        <f t="shared" si="108"/>
        <v>20.544706643713397</v>
      </c>
      <c r="DC26" s="163">
        <f t="shared" si="109"/>
        <v>23.430285105641737</v>
      </c>
      <c r="DD26" s="163">
        <f t="shared" si="110"/>
        <v>29.84915439699937</v>
      </c>
      <c r="DE26" s="163">
        <f t="shared" si="111"/>
        <v>28.827376720605454</v>
      </c>
      <c r="DF26" s="163">
        <f t="shared" si="112"/>
        <v>26.221424513020107</v>
      </c>
      <c r="DG26" s="163">
        <f t="shared" si="113"/>
        <v>19.235450734472945</v>
      </c>
      <c r="DH26" s="163">
        <f t="shared" si="114"/>
        <v>19.86569840074551</v>
      </c>
      <c r="DI26" s="163">
        <f t="shared" si="115"/>
        <v>18.636418852561697</v>
      </c>
      <c r="DJ26" s="163">
        <f t="shared" si="116"/>
        <v>20.39441731706541</v>
      </c>
      <c r="DK26" s="163">
        <f t="shared" si="117"/>
        <v>5.521498629578961</v>
      </c>
      <c r="DL26" s="163">
        <f t="shared" si="118"/>
        <v>11.09183852052501</v>
      </c>
      <c r="DM26" s="163">
        <f t="shared" si="119"/>
        <v>19.425299505828463</v>
      </c>
      <c r="DN26" s="163">
        <f t="shared" si="120"/>
        <v>-2.4449439770536254</v>
      </c>
      <c r="DO26" s="163">
        <f t="shared" si="121"/>
        <v>19.111039001069436</v>
      </c>
      <c r="DP26" s="163">
        <f t="shared" si="122"/>
        <v>16.678645364604062</v>
      </c>
      <c r="DQ26" s="163">
        <f t="shared" si="123"/>
        <v>9.64930080941822</v>
      </c>
      <c r="DR26" s="163">
        <f t="shared" si="124"/>
        <v>8.622189321735913</v>
      </c>
      <c r="DS26" s="163">
        <f t="shared" si="125"/>
        <v>12.56516850103929</v>
      </c>
      <c r="DT26" s="163">
        <f t="shared" si="126"/>
        <v>14.168520788872241</v>
      </c>
      <c r="DU26" s="163">
        <f t="shared" si="127"/>
        <v>14.653320959830307</v>
      </c>
      <c r="DV26" s="163">
        <f t="shared" si="128"/>
        <v>-7.381797578714893</v>
      </c>
      <c r="DW26" s="163">
        <f t="shared" si="129"/>
        <v>12.045094195932533</v>
      </c>
      <c r="DX26" s="163">
        <f t="shared" si="130"/>
        <v>14.467335955519406</v>
      </c>
      <c r="DY26" s="163"/>
      <c r="DZ26" s="49">
        <v>7.4</v>
      </c>
      <c r="EA26" s="103"/>
      <c r="EB26" s="50" t="s">
        <v>57</v>
      </c>
    </row>
    <row r="27" spans="1:132" ht="24.75" customHeight="1">
      <c r="A27" s="49"/>
      <c r="B27" s="86"/>
      <c r="C27" s="222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9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1"/>
      <c r="BN27" s="162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7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7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7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7"/>
      <c r="DZ27" s="49"/>
      <c r="EA27" s="103"/>
      <c r="EB27" s="109"/>
    </row>
    <row r="28" spans="1:132" s="6" customFormat="1" ht="39" customHeight="1">
      <c r="A28" s="47">
        <v>8</v>
      </c>
      <c r="B28" s="121" t="s">
        <v>178</v>
      </c>
      <c r="C28" s="227">
        <v>1254.0607631560106</v>
      </c>
      <c r="D28" s="152">
        <v>1349.0326626032818</v>
      </c>
      <c r="E28" s="152">
        <v>1424.5784917090655</v>
      </c>
      <c r="F28" s="152">
        <v>1536.8180092376585</v>
      </c>
      <c r="G28" s="152">
        <v>1646.8990745060862</v>
      </c>
      <c r="H28" s="152">
        <v>1767.7724010753404</v>
      </c>
      <c r="I28" s="152">
        <v>1916.7056070267427</v>
      </c>
      <c r="J28" s="152">
        <v>2053.767325547236</v>
      </c>
      <c r="K28" s="152">
        <v>2202.700531498638</v>
      </c>
      <c r="L28" s="152">
        <v>2363.5052248809498</v>
      </c>
      <c r="M28" s="152">
        <v>2546.9736669949957</v>
      </c>
      <c r="N28" s="152">
        <v>2602.0141996292095</v>
      </c>
      <c r="O28" s="152">
        <v>2987.297928068707</v>
      </c>
      <c r="P28" s="152">
        <v>3231.2030334673805</v>
      </c>
      <c r="Q28" s="152">
        <v>3511.801827288863</v>
      </c>
      <c r="R28" s="152">
        <v>3795.6382995005933</v>
      </c>
      <c r="S28" s="153">
        <v>4063.2863797610844</v>
      </c>
      <c r="T28" s="152">
        <v>4458.283143371325</v>
      </c>
      <c r="U28" s="152">
        <v>4772.337947225369</v>
      </c>
      <c r="V28" s="152">
        <v>5119.848761111974</v>
      </c>
      <c r="W28" s="152">
        <v>5578.5198663970905</v>
      </c>
      <c r="X28" s="152">
        <v>6117.053705308321</v>
      </c>
      <c r="Y28" s="152">
        <v>6694.439684902525</v>
      </c>
      <c r="Z28" s="152">
        <v>7465.00714178152</v>
      </c>
      <c r="AA28" s="152">
        <v>8389.90393526233</v>
      </c>
      <c r="AB28" s="152">
        <v>9511.219884418177</v>
      </c>
      <c r="AC28" s="152">
        <v>10578.574527069894</v>
      </c>
      <c r="AD28" s="152">
        <v>11540.165008973512</v>
      </c>
      <c r="AE28" s="152">
        <v>12447.794184373</v>
      </c>
      <c r="AF28" s="152">
        <v>13575.585490309344</v>
      </c>
      <c r="AG28" s="152">
        <v>15120.061912065703</v>
      </c>
      <c r="AH28" s="152">
        <v>17835.412692915626</v>
      </c>
      <c r="AI28" s="153">
        <v>20453.24267307098</v>
      </c>
      <c r="AJ28" s="152">
        <v>23387.959988506253</v>
      </c>
      <c r="AK28" s="152">
        <v>26907.11933591768</v>
      </c>
      <c r="AL28" s="152">
        <v>30819.407486942928</v>
      </c>
      <c r="AM28" s="152">
        <v>35336.74641189097</v>
      </c>
      <c r="AN28" s="152">
        <v>40387.31329697282</v>
      </c>
      <c r="AO28" s="152">
        <v>46926.12191054017</v>
      </c>
      <c r="AP28" s="152">
        <v>55297.23316038299</v>
      </c>
      <c r="AQ28" s="152">
        <v>64598.0058656548</v>
      </c>
      <c r="AR28" s="152">
        <v>78903.89547442862</v>
      </c>
      <c r="AS28" s="152">
        <v>87495.45639737895</v>
      </c>
      <c r="AT28" s="152">
        <v>105686.33897283343</v>
      </c>
      <c r="AU28" s="152">
        <v>119441.55047801913</v>
      </c>
      <c r="AV28" s="152">
        <v>143791.10869382657</v>
      </c>
      <c r="AW28" s="152">
        <v>158636.50137816896</v>
      </c>
      <c r="AX28" s="153">
        <v>180642.4311891683</v>
      </c>
      <c r="AY28" s="152">
        <v>210593.10339156023</v>
      </c>
      <c r="AZ28" s="152">
        <v>260521.86549663096</v>
      </c>
      <c r="BA28" s="152">
        <v>282315.9483221612</v>
      </c>
      <c r="BB28" s="152">
        <v>321543.0858927674</v>
      </c>
      <c r="BC28" s="152">
        <v>360193.6024144455</v>
      </c>
      <c r="BD28" s="152">
        <v>402509.6067147554</v>
      </c>
      <c r="BE28" s="152">
        <v>437174</v>
      </c>
      <c r="BF28" s="154">
        <v>493102</v>
      </c>
      <c r="BG28" s="154">
        <v>586595</v>
      </c>
      <c r="BH28" s="154">
        <v>691464</v>
      </c>
      <c r="BI28" s="154">
        <v>845369</v>
      </c>
      <c r="BJ28" s="154">
        <v>964937</v>
      </c>
      <c r="BK28" s="154">
        <v>1165243</v>
      </c>
      <c r="BL28" s="154">
        <v>1381524</v>
      </c>
      <c r="BM28" s="155">
        <v>1617076</v>
      </c>
      <c r="BN28" s="156">
        <v>1939482</v>
      </c>
      <c r="BO28" s="157">
        <f aca="true" t="shared" si="131" ref="BO28:BO35">(D28-C28)/C28*100</f>
        <v>7.573149741824454</v>
      </c>
      <c r="BP28" s="157">
        <f aca="true" t="shared" si="132" ref="BP28:BP35">(E28-D28)/D28*100</f>
        <v>5.599999999999994</v>
      </c>
      <c r="BQ28" s="157">
        <f aca="true" t="shared" si="133" ref="BQ28:BQ35">(F28-E28)/E28*100</f>
        <v>7.878787878787881</v>
      </c>
      <c r="BR28" s="157">
        <f aca="true" t="shared" si="134" ref="BR28:BR35">(G28-F28)/F28*100</f>
        <v>7.162921348314599</v>
      </c>
      <c r="BS28" s="157">
        <f aca="true" t="shared" si="135" ref="BS28:BS35">(H28-G28)/G28*100</f>
        <v>7.339449541284415</v>
      </c>
      <c r="BT28" s="157">
        <f aca="true" t="shared" si="136" ref="BT28:BT35">(I28-H28)/H28*100</f>
        <v>8.42490842490842</v>
      </c>
      <c r="BU28" s="157">
        <f aca="true" t="shared" si="137" ref="BU28:BU35">(J28-I28)/I28*100</f>
        <v>7.150900900900894</v>
      </c>
      <c r="BV28" s="157">
        <f aca="true" t="shared" si="138" ref="BV28:BV35">(K28-J28)/J28*100</f>
        <v>7.251707829742508</v>
      </c>
      <c r="BW28" s="157">
        <f aca="true" t="shared" si="139" ref="BW28:BW35">(L28-K28)/K28*100</f>
        <v>7.300342969132798</v>
      </c>
      <c r="BX28" s="157">
        <f aca="true" t="shared" si="140" ref="BX28:BX35">(M28-L28)/L28*100</f>
        <v>7.762557077625555</v>
      </c>
      <c r="BY28" s="157">
        <f aca="true" t="shared" si="141" ref="BY28:BY35">(N28-M28)/M28*100</f>
        <v>2.16101694915254</v>
      </c>
      <c r="BZ28" s="157">
        <f aca="true" t="shared" si="142" ref="BZ28:BZ35">(O28-N28)/N28*100</f>
        <v>14.807133969307342</v>
      </c>
      <c r="CA28" s="157">
        <f aca="true" t="shared" si="143" ref="CA28:CA35">(P28-O28)/O28*100</f>
        <v>8.164739884393073</v>
      </c>
      <c r="CB28" s="157">
        <f aca="true" t="shared" si="144" ref="CB28:CB35">(Q28-P28)/P28*100</f>
        <v>8.684034736138942</v>
      </c>
      <c r="CC28" s="157">
        <f aca="true" t="shared" si="145" ref="CC28:CC35">(R28-Q28)/Q28*100</f>
        <v>8.082360172095877</v>
      </c>
      <c r="CD28" s="157">
        <f aca="true" t="shared" si="146" ref="CD28:CD35">(S28-R28)/R28*100</f>
        <v>7.05146431617856</v>
      </c>
      <c r="CE28" s="157">
        <f aca="true" t="shared" si="147" ref="CE28:CE35">(T28-S28)/S28*100</f>
        <v>9.72111553784861</v>
      </c>
      <c r="CF28" s="157">
        <f aca="true" t="shared" si="148" ref="CF28:CF35">(U28-T28)/T28*100</f>
        <v>7.044299201161939</v>
      </c>
      <c r="CG28" s="157">
        <f aca="true" t="shared" si="149" ref="CG28:CG35">(V28-U28)/U28*100</f>
        <v>7.281772953414743</v>
      </c>
      <c r="CH28" s="157">
        <f aca="true" t="shared" si="150" ref="CH28:CH35">(W28-V28)/V28*100</f>
        <v>8.958684654300173</v>
      </c>
      <c r="CI28" s="157">
        <f aca="true" t="shared" si="151" ref="CI28:CI35">(X28-W28)/W28*100</f>
        <v>9.653704778487139</v>
      </c>
      <c r="CJ28" s="157">
        <f aca="true" t="shared" si="152" ref="CJ28:CJ35">(Y28-X28)/X28*100</f>
        <v>9.438955539872968</v>
      </c>
      <c r="CK28" s="157">
        <f aca="true" t="shared" si="153" ref="CK28:CK35">(Z28-Y28)/Y28*100</f>
        <v>11.510559406738675</v>
      </c>
      <c r="CL28" s="157">
        <f aca="true" t="shared" si="154" ref="CL28:CL35">(AA28-Z28)/Z28*100</f>
        <v>12.389764348706084</v>
      </c>
      <c r="CM28" s="157">
        <f aca="true" t="shared" si="155" ref="CM28:CM35">(AB28-AA28)/AA28*100</f>
        <v>13.365063030614863</v>
      </c>
      <c r="CN28" s="157">
        <f aca="true" t="shared" si="156" ref="CN28:CN35">(AC28-AB28)/AB28*100</f>
        <v>11.222058322932037</v>
      </c>
      <c r="CO28" s="157">
        <f aca="true" t="shared" si="157" ref="CO28:CO35">(AD28-AC28)/AC28*100</f>
        <v>9.08998163640073</v>
      </c>
      <c r="CP28" s="157">
        <f aca="true" t="shared" si="158" ref="CP28:CP35">(AE28-AD28)/AD28*100</f>
        <v>7.8649583839895305</v>
      </c>
      <c r="CQ28" s="157">
        <f aca="true" t="shared" si="159" ref="CQ28:CQ35">(AF28-AE28)/AE28*100</f>
        <v>9.060169932373853</v>
      </c>
      <c r="CR28" s="157">
        <f aca="true" t="shared" si="160" ref="CR28:CR35">(AG28-AF28)/AF28*100</f>
        <v>11.376867854862333</v>
      </c>
      <c r="CS28" s="157">
        <f aca="true" t="shared" si="161" ref="CS28:CS35">(AH28-AG28)/AG28*100</f>
        <v>17.95859565021419</v>
      </c>
      <c r="CT28" s="157">
        <f aca="true" t="shared" si="162" ref="CT28:CT35">(AI28-AH28)/AH28*100</f>
        <v>14.677709034426654</v>
      </c>
      <c r="CU28" s="157">
        <f aca="true" t="shared" si="163" ref="CU28:CU35">(AJ28-AI28)/AI28*100</f>
        <v>14.348420748457457</v>
      </c>
      <c r="CV28" s="157">
        <f aca="true" t="shared" si="164" ref="CV28:CV35">(AK28-AJ28)/AJ28*100</f>
        <v>15.046884589938061</v>
      </c>
      <c r="CW28" s="157">
        <f aca="true" t="shared" si="165" ref="CW28:CW35">(AL28-AK28)/AK28*100</f>
        <v>14.539973983029938</v>
      </c>
      <c r="CX28" s="157">
        <f aca="true" t="shared" si="166" ref="CX28:CX35">(AM28-AL28)/AL28*100</f>
        <v>14.65744896900395</v>
      </c>
      <c r="CY28" s="157">
        <f aca="true" t="shared" si="167" ref="CY28:CY35">(AN28-AM28)/AM28*100</f>
        <v>14.292676598494957</v>
      </c>
      <c r="CZ28" s="157">
        <f aca="true" t="shared" si="168" ref="CZ28:CZ35">(AO28-AN28)/AN28*100</f>
        <v>16.190254017361088</v>
      </c>
      <c r="DA28" s="157">
        <f aca="true" t="shared" si="169" ref="DA28:DA35">(AP28-AO28)/AO28*100</f>
        <v>17.838915531527373</v>
      </c>
      <c r="DB28" s="157">
        <f aca="true" t="shared" si="170" ref="DB28:DB35">(AQ28-AP28)/AP28*100</f>
        <v>16.819598691847812</v>
      </c>
      <c r="DC28" s="157">
        <f aca="true" t="shared" si="171" ref="DC28:DC35">(AR28-AQ28)/AQ28*100</f>
        <v>22.14602357621679</v>
      </c>
      <c r="DD28" s="157">
        <f aca="true" t="shared" si="172" ref="DD28:DD35">(AS28-AR28)/AR28*100</f>
        <v>10.888639744960003</v>
      </c>
      <c r="DE28" s="157">
        <f aca="true" t="shared" si="173" ref="DE28:DE35">(AT28-AS28)/AS28*100</f>
        <v>20.790659680471606</v>
      </c>
      <c r="DF28" s="157">
        <f aca="true" t="shared" si="174" ref="DF28:DF35">(AU28-AT28)/AT28*100</f>
        <v>13.015127251897201</v>
      </c>
      <c r="DG28" s="157">
        <f aca="true" t="shared" si="175" ref="DG28:DG35">(AV28-AU28)/AU28*100</f>
        <v>20.38617057327006</v>
      </c>
      <c r="DH28" s="157">
        <f aca="true" t="shared" si="176" ref="DH28:DH35">(AW28-AV28)/AV28*100</f>
        <v>10.324277223533057</v>
      </c>
      <c r="DI28" s="157">
        <f aca="true" t="shared" si="177" ref="DI28:DI35">(AX28-AW28)/AW28*100</f>
        <v>13.8719207873477</v>
      </c>
      <c r="DJ28" s="157">
        <f aca="true" t="shared" si="178" ref="DJ28:DJ35">(AY28-AX28)/AX28*100</f>
        <v>16.58008697360127</v>
      </c>
      <c r="DK28" s="157">
        <f aca="true" t="shared" si="179" ref="DK28:DK35">(AZ28-AY28)/AY28*100</f>
        <v>23.70864064443607</v>
      </c>
      <c r="DL28" s="157">
        <f aca="true" t="shared" si="180" ref="DL28:DL35">(BA28-AZ28)/AZ28*100</f>
        <v>8.36554842872185</v>
      </c>
      <c r="DM28" s="157">
        <f aca="true" t="shared" si="181" ref="DM28:DM35">(BB28-BA28)/BA28*100</f>
        <v>13.894764997775702</v>
      </c>
      <c r="DN28" s="157">
        <f aca="true" t="shared" si="182" ref="DN28:DN35">(BC28-BB28)/BB28*100</f>
        <v>12.020322693104891</v>
      </c>
      <c r="DO28" s="157">
        <f aca="true" t="shared" si="183" ref="DO28:DO35">(BD28-BC28)/BC28*100</f>
        <v>11.748127678186894</v>
      </c>
      <c r="DP28" s="157">
        <f aca="true" t="shared" si="184" ref="DP28:DP35">(BE28-BD28)/BD28*100</f>
        <v>8.612066074191874</v>
      </c>
      <c r="DQ28" s="157">
        <f aca="true" t="shared" si="185" ref="DQ28:DQ35">(BF28-BE28)/BE28*100</f>
        <v>12.79307552599194</v>
      </c>
      <c r="DR28" s="157">
        <f aca="true" t="shared" si="186" ref="DR28:DR35">(BG28-BF28)/BF28*100</f>
        <v>18.960174568344886</v>
      </c>
      <c r="DS28" s="157">
        <f aca="true" t="shared" si="187" ref="DS28:DS35">(BH28-BG28)/BG28*100</f>
        <v>17.877581636393085</v>
      </c>
      <c r="DT28" s="157">
        <f aca="true" t="shared" si="188" ref="DT28:DT35">(BI28-BH28)/BH28*100</f>
        <v>22.257847118577395</v>
      </c>
      <c r="DU28" s="157">
        <f aca="true" t="shared" si="189" ref="DU28:DU35">(BJ28-BI28)/BI28*100</f>
        <v>14.143882730499936</v>
      </c>
      <c r="DV28" s="157">
        <f aca="true" t="shared" si="190" ref="DV28:DV35">(BK28-BJ28)/BJ28*100</f>
        <v>20.75845366070531</v>
      </c>
      <c r="DW28" s="157">
        <f aca="true" t="shared" si="191" ref="DW28:DW35">(BL28-BK28)/BK28*100</f>
        <v>18.561021177556956</v>
      </c>
      <c r="DX28" s="157">
        <f aca="true" t="shared" si="192" ref="DX28:DY36">(BM28-BL28)/BL28*100</f>
        <v>17.050156204307708</v>
      </c>
      <c r="DY28" s="157">
        <f t="shared" si="192"/>
        <v>19.93759105941836</v>
      </c>
      <c r="DZ28" s="47">
        <v>8</v>
      </c>
      <c r="EA28" s="106"/>
      <c r="EB28" s="89" t="s">
        <v>139</v>
      </c>
    </row>
    <row r="29" spans="1:132" ht="24.75" customHeight="1">
      <c r="A29" s="49">
        <v>8.1</v>
      </c>
      <c r="B29" s="86" t="s">
        <v>179</v>
      </c>
      <c r="C29" s="221">
        <v>85.53765970273439</v>
      </c>
      <c r="D29" s="158">
        <v>98.20990558462097</v>
      </c>
      <c r="E29" s="158">
        <v>85.53765970273439</v>
      </c>
      <c r="F29" s="158">
        <v>98.20990558462097</v>
      </c>
      <c r="G29" s="158">
        <v>98.20990558462097</v>
      </c>
      <c r="H29" s="158">
        <v>110.88215146650755</v>
      </c>
      <c r="I29" s="158">
        <v>135.1706227401235</v>
      </c>
      <c r="J29" s="158">
        <v>147.84286862201003</v>
      </c>
      <c r="K29" s="158">
        <v>159.45909401373942</v>
      </c>
      <c r="L29" s="158">
        <v>173.1873603857832</v>
      </c>
      <c r="M29" s="158">
        <v>196.41981116924194</v>
      </c>
      <c r="N29" s="158">
        <v>225.98838489364394</v>
      </c>
      <c r="O29" s="158">
        <v>277.73338891134745</v>
      </c>
      <c r="P29" s="158">
        <v>307.3019626357495</v>
      </c>
      <c r="Q29" s="158">
        <v>360.10298714361016</v>
      </c>
      <c r="R29" s="158">
        <v>425.5762575333575</v>
      </c>
      <c r="S29" s="159">
        <v>464.64901566917445</v>
      </c>
      <c r="T29" s="158">
        <v>535.4023885097079</v>
      </c>
      <c r="U29" s="158">
        <v>587.1473925274114</v>
      </c>
      <c r="V29" s="158">
        <v>661.0688268384164</v>
      </c>
      <c r="W29" s="158">
        <v>792.015367617911</v>
      </c>
      <c r="X29" s="158">
        <v>930.3540518285062</v>
      </c>
      <c r="Y29" s="158">
        <v>1069.7487565292583</v>
      </c>
      <c r="Z29" s="158">
        <v>1329.5297971079333</v>
      </c>
      <c r="AA29" s="158">
        <v>1665.3443129779275</v>
      </c>
      <c r="AB29" s="158">
        <v>2145.83363599946</v>
      </c>
      <c r="AC29" s="158">
        <v>2541.8413198084154</v>
      </c>
      <c r="AD29" s="158">
        <v>2809.014503818191</v>
      </c>
      <c r="AE29" s="158">
        <v>3051.8992165543505</v>
      </c>
      <c r="AF29" s="158">
        <v>3386.657711934188</v>
      </c>
      <c r="AG29" s="158">
        <v>4116.367870632823</v>
      </c>
      <c r="AH29" s="158">
        <v>5230.135592235168</v>
      </c>
      <c r="AI29" s="159">
        <v>6032.696319884784</v>
      </c>
      <c r="AJ29" s="158">
        <v>6634.110047016336</v>
      </c>
      <c r="AK29" s="158">
        <v>7759.636265125062</v>
      </c>
      <c r="AL29" s="158">
        <v>8823.932583244847</v>
      </c>
      <c r="AM29" s="158">
        <v>10050.312104141565</v>
      </c>
      <c r="AN29" s="158">
        <v>11531.449950780565</v>
      </c>
      <c r="AO29" s="158">
        <v>13761.612238230804</v>
      </c>
      <c r="AP29" s="158">
        <v>17211.59694042803</v>
      </c>
      <c r="AQ29" s="158">
        <v>20611.10507496952</v>
      </c>
      <c r="AR29" s="158">
        <v>28079.902455314008</v>
      </c>
      <c r="AS29" s="158">
        <v>29164.237611676017</v>
      </c>
      <c r="AT29" s="158">
        <v>38246.086355403495</v>
      </c>
      <c r="AU29" s="158">
        <v>45487.989773670364</v>
      </c>
      <c r="AV29" s="158">
        <v>60616.133633522484</v>
      </c>
      <c r="AW29" s="158">
        <v>66261.80571464082</v>
      </c>
      <c r="AX29" s="159">
        <v>76825.14783677735</v>
      </c>
      <c r="AY29" s="158">
        <v>88270.78417939864</v>
      </c>
      <c r="AZ29" s="158">
        <v>108585.59277538591</v>
      </c>
      <c r="BA29" s="158">
        <v>108242.95403234275</v>
      </c>
      <c r="BB29" s="158">
        <v>127580.06334663447</v>
      </c>
      <c r="BC29" s="158">
        <v>147175.1755224194</v>
      </c>
      <c r="BD29" s="158">
        <v>165049.334847212</v>
      </c>
      <c r="BE29" s="158">
        <v>171098</v>
      </c>
      <c r="BF29" s="160">
        <v>184118</v>
      </c>
      <c r="BG29" s="160">
        <v>217196</v>
      </c>
      <c r="BH29" s="160">
        <v>251195</v>
      </c>
      <c r="BI29" s="160">
        <v>298931</v>
      </c>
      <c r="BJ29" s="160">
        <v>331793</v>
      </c>
      <c r="BK29" s="160">
        <v>410407</v>
      </c>
      <c r="BL29" s="160">
        <v>481495</v>
      </c>
      <c r="BM29" s="161">
        <v>549500</v>
      </c>
      <c r="BN29" s="162"/>
      <c r="BO29" s="163">
        <f t="shared" si="131"/>
        <v>14.814814814814822</v>
      </c>
      <c r="BP29" s="163">
        <f t="shared" si="132"/>
        <v>-12.903225806451617</v>
      </c>
      <c r="BQ29" s="163">
        <f t="shared" si="133"/>
        <v>14.814814814814822</v>
      </c>
      <c r="BR29" s="163">
        <f t="shared" si="134"/>
        <v>0</v>
      </c>
      <c r="BS29" s="163">
        <f t="shared" si="135"/>
        <v>12.903225806451617</v>
      </c>
      <c r="BT29" s="163">
        <f t="shared" si="136"/>
        <v>21.904761904761905</v>
      </c>
      <c r="BU29" s="163">
        <f t="shared" si="137"/>
        <v>9.374999999999972</v>
      </c>
      <c r="BV29" s="163">
        <f t="shared" si="138"/>
        <v>7.857142857142875</v>
      </c>
      <c r="BW29" s="163">
        <f t="shared" si="139"/>
        <v>8.6092715231788</v>
      </c>
      <c r="BX29" s="163">
        <f t="shared" si="140"/>
        <v>13.414634146341479</v>
      </c>
      <c r="BY29" s="163">
        <f t="shared" si="141"/>
        <v>15.05376344086021</v>
      </c>
      <c r="BZ29" s="163">
        <f t="shared" si="142"/>
        <v>22.897196261682236</v>
      </c>
      <c r="CA29" s="163">
        <f t="shared" si="143"/>
        <v>10.646387832699626</v>
      </c>
      <c r="CB29" s="163">
        <f t="shared" si="144"/>
        <v>17.182130584192425</v>
      </c>
      <c r="CC29" s="163">
        <f t="shared" si="145"/>
        <v>18.181818181818183</v>
      </c>
      <c r="CD29" s="163">
        <f t="shared" si="146"/>
        <v>9.18114143920596</v>
      </c>
      <c r="CE29" s="163">
        <f t="shared" si="147"/>
        <v>15.227272727272734</v>
      </c>
      <c r="CF29" s="163">
        <f t="shared" si="148"/>
        <v>9.664694280078898</v>
      </c>
      <c r="CG29" s="163">
        <f t="shared" si="149"/>
        <v>12.589928057553948</v>
      </c>
      <c r="CH29" s="163">
        <f t="shared" si="150"/>
        <v>19.808306709265178</v>
      </c>
      <c r="CI29" s="163">
        <f t="shared" si="151"/>
        <v>17.46666666666667</v>
      </c>
      <c r="CJ29" s="163">
        <f t="shared" si="152"/>
        <v>14.982973893303047</v>
      </c>
      <c r="CK29" s="163">
        <f t="shared" si="153"/>
        <v>24.284304047384023</v>
      </c>
      <c r="CL29" s="163">
        <f t="shared" si="154"/>
        <v>25.258141382049242</v>
      </c>
      <c r="CM29" s="163">
        <f t="shared" si="155"/>
        <v>28.85225110970196</v>
      </c>
      <c r="CN29" s="163">
        <f t="shared" si="156"/>
        <v>18.45472440944881</v>
      </c>
      <c r="CO29" s="163">
        <f t="shared" si="157"/>
        <v>10.51100955546324</v>
      </c>
      <c r="CP29" s="163">
        <f t="shared" si="158"/>
        <v>8.646616541353392</v>
      </c>
      <c r="CQ29" s="163">
        <f t="shared" si="159"/>
        <v>10.968858131487897</v>
      </c>
      <c r="CR29" s="163">
        <f t="shared" si="160"/>
        <v>21.54661677580292</v>
      </c>
      <c r="CS29" s="163">
        <f t="shared" si="161"/>
        <v>27.0570502104109</v>
      </c>
      <c r="CT29" s="163">
        <f t="shared" si="162"/>
        <v>15.344931570055753</v>
      </c>
      <c r="CU29" s="163">
        <f t="shared" si="163"/>
        <v>9.969235897871904</v>
      </c>
      <c r="CV29" s="163">
        <f t="shared" si="164"/>
        <v>16.965745369492737</v>
      </c>
      <c r="CW29" s="163">
        <f t="shared" si="165"/>
        <v>13.715801640125349</v>
      </c>
      <c r="CX29" s="163">
        <f t="shared" si="166"/>
        <v>13.898332850201117</v>
      </c>
      <c r="CY29" s="163">
        <f t="shared" si="167"/>
        <v>14.737232349517262</v>
      </c>
      <c r="CZ29" s="163">
        <f t="shared" si="168"/>
        <v>19.33982540763904</v>
      </c>
      <c r="DA29" s="163">
        <f t="shared" si="169"/>
        <v>25.06962587285308</v>
      </c>
      <c r="DB29" s="163">
        <f t="shared" si="170"/>
        <v>19.751265070334316</v>
      </c>
      <c r="DC29" s="163">
        <f t="shared" si="171"/>
        <v>36.23676340098195</v>
      </c>
      <c r="DD29" s="163">
        <f t="shared" si="172"/>
        <v>3.8616058516855816</v>
      </c>
      <c r="DE29" s="163">
        <f t="shared" si="173"/>
        <v>31.140360549289735</v>
      </c>
      <c r="DF29" s="163">
        <f t="shared" si="174"/>
        <v>18.935018215906204</v>
      </c>
      <c r="DG29" s="163">
        <f t="shared" si="175"/>
        <v>33.257446493291035</v>
      </c>
      <c r="DH29" s="163">
        <f t="shared" si="176"/>
        <v>9.313810932335876</v>
      </c>
      <c r="DI29" s="163">
        <f t="shared" si="177"/>
        <v>15.941826529189369</v>
      </c>
      <c r="DJ29" s="163">
        <f t="shared" si="178"/>
        <v>14.898293937473028</v>
      </c>
      <c r="DK29" s="163">
        <f t="shared" si="179"/>
        <v>23.0141929573211</v>
      </c>
      <c r="DL29" s="163">
        <f t="shared" si="180"/>
        <v>-0.3155471497511898</v>
      </c>
      <c r="DM29" s="163">
        <f t="shared" si="181"/>
        <v>17.8645432279258</v>
      </c>
      <c r="DN29" s="163">
        <f t="shared" si="182"/>
        <v>15.359070737051669</v>
      </c>
      <c r="DO29" s="163">
        <f t="shared" si="183"/>
        <v>12.144819438023925</v>
      </c>
      <c r="DP29" s="163">
        <f t="shared" si="184"/>
        <v>3.6647619079394076</v>
      </c>
      <c r="DQ29" s="163">
        <f t="shared" si="185"/>
        <v>7.609673988006874</v>
      </c>
      <c r="DR29" s="163">
        <f t="shared" si="186"/>
        <v>17.965652462008062</v>
      </c>
      <c r="DS29" s="163">
        <f t="shared" si="187"/>
        <v>15.653603197112286</v>
      </c>
      <c r="DT29" s="163">
        <f t="shared" si="188"/>
        <v>19.003562969008144</v>
      </c>
      <c r="DU29" s="163">
        <f t="shared" si="189"/>
        <v>10.993172337429039</v>
      </c>
      <c r="DV29" s="163">
        <f t="shared" si="190"/>
        <v>23.693688534718937</v>
      </c>
      <c r="DW29" s="163">
        <f t="shared" si="191"/>
        <v>17.321341984907665</v>
      </c>
      <c r="DX29" s="163">
        <f t="shared" si="192"/>
        <v>14.123718834048121</v>
      </c>
      <c r="DY29" s="163"/>
      <c r="DZ29" s="49">
        <v>8.1</v>
      </c>
      <c r="EA29" s="103"/>
      <c r="EB29" s="50" t="s">
        <v>58</v>
      </c>
    </row>
    <row r="30" spans="1:132" ht="39.75" customHeight="1">
      <c r="A30" s="49">
        <v>8.2</v>
      </c>
      <c r="B30" s="86" t="s">
        <v>180</v>
      </c>
      <c r="C30" s="221">
        <v>1242.6634042820772</v>
      </c>
      <c r="D30" s="158">
        <v>1329.6498425818224</v>
      </c>
      <c r="E30" s="158">
        <v>1424.9207035767815</v>
      </c>
      <c r="F30" s="158">
        <v>1529.8567243828236</v>
      </c>
      <c r="G30" s="158">
        <v>1645.8386421158177</v>
      </c>
      <c r="H30" s="158">
        <v>1759.0590856170736</v>
      </c>
      <c r="I30" s="158">
        <v>1887.467637392888</v>
      </c>
      <c r="J30" s="158">
        <v>2018.6376634004407</v>
      </c>
      <c r="K30" s="158">
        <v>2160.8535863349452</v>
      </c>
      <c r="L30" s="158">
        <v>2316.8768804281394</v>
      </c>
      <c r="M30" s="158">
        <v>2485.3268085641544</v>
      </c>
      <c r="N30" s="158">
        <v>2510.180076649796</v>
      </c>
      <c r="O30" s="158">
        <v>2856.7450927329087</v>
      </c>
      <c r="P30" s="158">
        <v>3083.1859797354205</v>
      </c>
      <c r="Q30" s="158">
        <v>3319.292026549015</v>
      </c>
      <c r="R30" s="158">
        <v>3545.732913551527</v>
      </c>
      <c r="S30" s="159">
        <v>3785.981171712728</v>
      </c>
      <c r="T30" s="158">
        <v>4124.261765100627</v>
      </c>
      <c r="U30" s="158">
        <v>4397.647714042684</v>
      </c>
      <c r="V30" s="158">
        <v>4682.079559911693</v>
      </c>
      <c r="W30" s="158">
        <v>5013.456467720246</v>
      </c>
      <c r="X30" s="158">
        <v>5424.916128249201</v>
      </c>
      <c r="Y30" s="158">
        <v>5872.274953790748</v>
      </c>
      <c r="Z30" s="158">
        <v>6379.005475314662</v>
      </c>
      <c r="AA30" s="158">
        <v>6972.722435138322</v>
      </c>
      <c r="AB30" s="158">
        <v>7583.0082403524075</v>
      </c>
      <c r="AC30" s="158">
        <v>8238.858370390171</v>
      </c>
      <c r="AD30" s="158">
        <v>8937.511351019872</v>
      </c>
      <c r="AE30" s="158">
        <v>9616.834012027408</v>
      </c>
      <c r="AF30" s="158">
        <v>10420.42301346315</v>
      </c>
      <c r="AG30" s="158">
        <v>11183.970638538694</v>
      </c>
      <c r="AH30" s="158">
        <v>12780.443959017959</v>
      </c>
      <c r="AI30" s="159">
        <v>14617.931019612679</v>
      </c>
      <c r="AJ30" s="158">
        <v>17005.99726494129</v>
      </c>
      <c r="AK30" s="158">
        <v>19424.829799550513</v>
      </c>
      <c r="AL30" s="158">
        <v>22319.54856733659</v>
      </c>
      <c r="AM30" s="158">
        <v>25664.713069182235</v>
      </c>
      <c r="AN30" s="158">
        <v>29283.736490602194</v>
      </c>
      <c r="AO30" s="158">
        <v>33625.306120406836</v>
      </c>
      <c r="AP30" s="158">
        <v>38529.041714395775</v>
      </c>
      <c r="AQ30" s="158">
        <v>44454.38313592007</v>
      </c>
      <c r="AR30" s="158">
        <v>51104.32794210042</v>
      </c>
      <c r="AS30" s="158">
        <v>58839.56695568487</v>
      </c>
      <c r="AT30" s="158">
        <v>67752.18829227259</v>
      </c>
      <c r="AU30" s="158">
        <v>74079.48729240759</v>
      </c>
      <c r="AV30" s="158">
        <v>82740.57988410306</v>
      </c>
      <c r="AW30" s="158">
        <v>91956.75570528519</v>
      </c>
      <c r="AX30" s="159">
        <v>103204.0931235593</v>
      </c>
      <c r="AY30" s="158">
        <v>121736.7769299592</v>
      </c>
      <c r="AZ30" s="158">
        <v>151936.27272124504</v>
      </c>
      <c r="BA30" s="158">
        <v>174072.99428981845</v>
      </c>
      <c r="BB30" s="158">
        <v>193963.02254613294</v>
      </c>
      <c r="BC30" s="158">
        <v>213018.42689202607</v>
      </c>
      <c r="BD30" s="158">
        <v>237460.27186754343</v>
      </c>
      <c r="BE30" s="158">
        <v>266076</v>
      </c>
      <c r="BF30" s="160">
        <v>308984</v>
      </c>
      <c r="BG30" s="160">
        <v>369399</v>
      </c>
      <c r="BH30" s="160">
        <v>440269</v>
      </c>
      <c r="BI30" s="160">
        <v>546438</v>
      </c>
      <c r="BJ30" s="160">
        <v>633144</v>
      </c>
      <c r="BK30" s="160">
        <v>754836</v>
      </c>
      <c r="BL30" s="160">
        <v>900029</v>
      </c>
      <c r="BM30" s="161">
        <v>1067576</v>
      </c>
      <c r="BN30" s="162"/>
      <c r="BO30" s="163">
        <f t="shared" si="131"/>
        <v>6.9999999999999885</v>
      </c>
      <c r="BP30" s="163">
        <f t="shared" si="132"/>
        <v>7.165109034267901</v>
      </c>
      <c r="BQ30" s="163">
        <f t="shared" si="133"/>
        <v>7.3643410852713185</v>
      </c>
      <c r="BR30" s="163">
        <f t="shared" si="134"/>
        <v>7.581227436823124</v>
      </c>
      <c r="BS30" s="163">
        <f t="shared" si="135"/>
        <v>6.879194630872481</v>
      </c>
      <c r="BT30" s="163">
        <f t="shared" si="136"/>
        <v>7.299843014128717</v>
      </c>
      <c r="BU30" s="163">
        <f t="shared" si="137"/>
        <v>6.949524506218001</v>
      </c>
      <c r="BV30" s="163">
        <f t="shared" si="138"/>
        <v>7.045143638850897</v>
      </c>
      <c r="BW30" s="163">
        <f t="shared" si="139"/>
        <v>7.220447284345051</v>
      </c>
      <c r="BX30" s="163">
        <f t="shared" si="140"/>
        <v>7.270560190703219</v>
      </c>
      <c r="BY30" s="163">
        <f t="shared" si="141"/>
        <v>0.9999999999999983</v>
      </c>
      <c r="BZ30" s="163">
        <f t="shared" si="142"/>
        <v>13.806380638063814</v>
      </c>
      <c r="CA30" s="163">
        <f t="shared" si="143"/>
        <v>7.9265345577573685</v>
      </c>
      <c r="CB30" s="163">
        <f t="shared" si="144"/>
        <v>7.657859381997315</v>
      </c>
      <c r="CC30" s="163">
        <f t="shared" si="145"/>
        <v>6.8219633943427604</v>
      </c>
      <c r="CD30" s="163">
        <f t="shared" si="146"/>
        <v>6.775700934579428</v>
      </c>
      <c r="CE30" s="163">
        <f t="shared" si="147"/>
        <v>8.93508388037928</v>
      </c>
      <c r="CF30" s="163">
        <f t="shared" si="148"/>
        <v>6.628724472715112</v>
      </c>
      <c r="CG30" s="163">
        <f t="shared" si="149"/>
        <v>6.467817896389322</v>
      </c>
      <c r="CH30" s="163">
        <f t="shared" si="150"/>
        <v>7.077558242406358</v>
      </c>
      <c r="CI30" s="163">
        <f t="shared" si="151"/>
        <v>8.207105480583879</v>
      </c>
      <c r="CJ30" s="163">
        <f t="shared" si="152"/>
        <v>8.24637312293203</v>
      </c>
      <c r="CK30" s="163">
        <f t="shared" si="153"/>
        <v>8.629202915589001</v>
      </c>
      <c r="CL30" s="163">
        <f t="shared" si="154"/>
        <v>9.307359307359317</v>
      </c>
      <c r="CM30" s="163">
        <f t="shared" si="155"/>
        <v>8.752475247524734</v>
      </c>
      <c r="CN30" s="163">
        <f t="shared" si="156"/>
        <v>8.648943918426816</v>
      </c>
      <c r="CO30" s="163">
        <f t="shared" si="157"/>
        <v>8.47997318585553</v>
      </c>
      <c r="CP30" s="163">
        <f t="shared" si="158"/>
        <v>7.60080333693806</v>
      </c>
      <c r="CQ30" s="163">
        <f t="shared" si="159"/>
        <v>8.356066044508252</v>
      </c>
      <c r="CR30" s="163">
        <f t="shared" si="160"/>
        <v>7.327414866834511</v>
      </c>
      <c r="CS30" s="163">
        <f t="shared" si="161"/>
        <v>14.2746558630796</v>
      </c>
      <c r="CT30" s="163">
        <f t="shared" si="162"/>
        <v>14.377333576883908</v>
      </c>
      <c r="CU30" s="163">
        <f t="shared" si="163"/>
        <v>16.336554346333784</v>
      </c>
      <c r="CV30" s="163">
        <f t="shared" si="164"/>
        <v>14.22340893583329</v>
      </c>
      <c r="CW30" s="163">
        <f t="shared" si="165"/>
        <v>14.90215769022111</v>
      </c>
      <c r="CX30" s="163">
        <f t="shared" si="166"/>
        <v>14.987599286578334</v>
      </c>
      <c r="CY30" s="163">
        <f t="shared" si="167"/>
        <v>14.101164550971049</v>
      </c>
      <c r="CZ30" s="163">
        <f t="shared" si="168"/>
        <v>14.825873164095535</v>
      </c>
      <c r="DA30" s="163">
        <f t="shared" si="169"/>
        <v>14.583467512323745</v>
      </c>
      <c r="DB30" s="163">
        <f t="shared" si="170"/>
        <v>15.378896432065645</v>
      </c>
      <c r="DC30" s="163">
        <f t="shared" si="171"/>
        <v>14.959030667117847</v>
      </c>
      <c r="DD30" s="163">
        <f t="shared" si="172"/>
        <v>15.136172072056663</v>
      </c>
      <c r="DE30" s="163">
        <f t="shared" si="173"/>
        <v>15.147326531652205</v>
      </c>
      <c r="DF30" s="163">
        <f t="shared" si="174"/>
        <v>9.338885074589761</v>
      </c>
      <c r="DG30" s="163">
        <f t="shared" si="175"/>
        <v>11.691620593307142</v>
      </c>
      <c r="DH30" s="163">
        <f t="shared" si="176"/>
        <v>11.138640597022007</v>
      </c>
      <c r="DI30" s="163">
        <f t="shared" si="177"/>
        <v>12.23111595446127</v>
      </c>
      <c r="DJ30" s="163">
        <f t="shared" si="178"/>
        <v>17.95731472027177</v>
      </c>
      <c r="DK30" s="163">
        <f t="shared" si="179"/>
        <v>24.807208267605937</v>
      </c>
      <c r="DL30" s="163">
        <f t="shared" si="180"/>
        <v>14.569741097431873</v>
      </c>
      <c r="DM30" s="163">
        <f t="shared" si="181"/>
        <v>11.426257322373099</v>
      </c>
      <c r="DN30" s="163">
        <f t="shared" si="182"/>
        <v>9.824245928814042</v>
      </c>
      <c r="DO30" s="163">
        <f t="shared" si="183"/>
        <v>11.47405195509511</v>
      </c>
      <c r="DP30" s="163">
        <f t="shared" si="184"/>
        <v>12.050743439061913</v>
      </c>
      <c r="DQ30" s="163">
        <f t="shared" si="185"/>
        <v>16.126219576361642</v>
      </c>
      <c r="DR30" s="163">
        <f t="shared" si="186"/>
        <v>19.55279237759884</v>
      </c>
      <c r="DS30" s="163">
        <f t="shared" si="187"/>
        <v>19.18521706880636</v>
      </c>
      <c r="DT30" s="163">
        <f t="shared" si="188"/>
        <v>24.114575407307807</v>
      </c>
      <c r="DU30" s="163">
        <f t="shared" si="189"/>
        <v>15.867490913882271</v>
      </c>
      <c r="DV30" s="163">
        <f t="shared" si="190"/>
        <v>19.22027216557371</v>
      </c>
      <c r="DW30" s="163">
        <f t="shared" si="191"/>
        <v>19.235039134328517</v>
      </c>
      <c r="DX30" s="163">
        <f t="shared" si="192"/>
        <v>18.61573349303189</v>
      </c>
      <c r="DY30" s="163"/>
      <c r="DZ30" s="49">
        <v>8.2</v>
      </c>
      <c r="EA30" s="103"/>
      <c r="EB30" s="90" t="s">
        <v>140</v>
      </c>
    </row>
    <row r="31" spans="1:132" s="6" customFormat="1" ht="36.75" customHeight="1">
      <c r="A31" s="47">
        <v>9</v>
      </c>
      <c r="B31" s="121" t="s">
        <v>181</v>
      </c>
      <c r="C31" s="227">
        <v>1115</v>
      </c>
      <c r="D31" s="152">
        <v>1162</v>
      </c>
      <c r="E31" s="152">
        <v>1201</v>
      </c>
      <c r="F31" s="152">
        <v>1250</v>
      </c>
      <c r="G31" s="152">
        <v>1283</v>
      </c>
      <c r="H31" s="152">
        <v>1361</v>
      </c>
      <c r="I31" s="152">
        <v>1430</v>
      </c>
      <c r="J31" s="152">
        <v>1503</v>
      </c>
      <c r="K31" s="152">
        <v>1597</v>
      </c>
      <c r="L31" s="152">
        <v>1760</v>
      </c>
      <c r="M31" s="152">
        <v>1989</v>
      </c>
      <c r="N31" s="152">
        <v>2154</v>
      </c>
      <c r="O31" s="152">
        <v>2343</v>
      </c>
      <c r="P31" s="152">
        <v>2599</v>
      </c>
      <c r="Q31" s="152">
        <v>2945</v>
      </c>
      <c r="R31" s="152">
        <v>3276</v>
      </c>
      <c r="S31" s="153">
        <v>3665</v>
      </c>
      <c r="T31" s="152">
        <v>4105</v>
      </c>
      <c r="U31" s="152">
        <v>4422</v>
      </c>
      <c r="V31" s="152">
        <v>4822</v>
      </c>
      <c r="W31" s="152">
        <v>5315</v>
      </c>
      <c r="X31" s="152">
        <v>5901</v>
      </c>
      <c r="Y31" s="152">
        <v>6456</v>
      </c>
      <c r="Z31" s="152">
        <v>7261</v>
      </c>
      <c r="AA31" s="152">
        <v>9142</v>
      </c>
      <c r="AB31" s="152">
        <v>10290</v>
      </c>
      <c r="AC31" s="152">
        <v>11311</v>
      </c>
      <c r="AD31" s="152">
        <v>12296</v>
      </c>
      <c r="AE31" s="152">
        <v>13529</v>
      </c>
      <c r="AF31" s="152">
        <v>15149</v>
      </c>
      <c r="AG31" s="152">
        <v>17537</v>
      </c>
      <c r="AH31" s="152">
        <v>19927</v>
      </c>
      <c r="AI31" s="153">
        <v>23134</v>
      </c>
      <c r="AJ31" s="152">
        <v>26345</v>
      </c>
      <c r="AK31" s="152">
        <v>30311</v>
      </c>
      <c r="AL31" s="152">
        <v>34284</v>
      </c>
      <c r="AM31" s="152">
        <v>39428</v>
      </c>
      <c r="AN31" s="152">
        <v>45700</v>
      </c>
      <c r="AO31" s="152">
        <v>52994</v>
      </c>
      <c r="AP31" s="152">
        <v>60741</v>
      </c>
      <c r="AQ31" s="152">
        <v>70019</v>
      </c>
      <c r="AR31" s="152">
        <v>81366</v>
      </c>
      <c r="AS31" s="152">
        <v>94507</v>
      </c>
      <c r="AT31" s="152">
        <v>106090</v>
      </c>
      <c r="AU31" s="152">
        <v>118663</v>
      </c>
      <c r="AV31" s="152">
        <v>140190</v>
      </c>
      <c r="AW31" s="152">
        <v>166469</v>
      </c>
      <c r="AX31" s="153">
        <v>193188</v>
      </c>
      <c r="AY31" s="152">
        <v>236123</v>
      </c>
      <c r="AZ31" s="152">
        <v>273013.0224492925</v>
      </c>
      <c r="BA31" s="152">
        <v>294459.2485739107</v>
      </c>
      <c r="BB31" s="152">
        <v>317512.9363936059</v>
      </c>
      <c r="BC31" s="152">
        <v>341496.1408735538</v>
      </c>
      <c r="BD31" s="152">
        <v>371287.6827509251</v>
      </c>
      <c r="BE31" s="152">
        <v>411361.20444984897</v>
      </c>
      <c r="BF31" s="154">
        <v>459150.79227590904</v>
      </c>
      <c r="BG31" s="154">
        <v>505120.92668846535</v>
      </c>
      <c r="BH31" s="154">
        <v>573789.5676753775</v>
      </c>
      <c r="BI31" s="154">
        <v>703894.0973936592</v>
      </c>
      <c r="BJ31" s="154">
        <v>883033.4603335039</v>
      </c>
      <c r="BK31" s="154">
        <v>1015850</v>
      </c>
      <c r="BL31" s="154">
        <v>1154431</v>
      </c>
      <c r="BM31" s="155">
        <v>1341734</v>
      </c>
      <c r="BN31" s="156">
        <v>1522898</v>
      </c>
      <c r="BO31" s="157">
        <f t="shared" si="131"/>
        <v>4.2152466367713</v>
      </c>
      <c r="BP31" s="157">
        <f t="shared" si="132"/>
        <v>3.356282271944923</v>
      </c>
      <c r="BQ31" s="157">
        <f t="shared" si="133"/>
        <v>4.0799333888426315</v>
      </c>
      <c r="BR31" s="157">
        <f t="shared" si="134"/>
        <v>2.64</v>
      </c>
      <c r="BS31" s="157">
        <f t="shared" si="135"/>
        <v>6.079501169134841</v>
      </c>
      <c r="BT31" s="157">
        <f t="shared" si="136"/>
        <v>5.069801616458487</v>
      </c>
      <c r="BU31" s="157">
        <f t="shared" si="137"/>
        <v>5.104895104895105</v>
      </c>
      <c r="BV31" s="157">
        <f t="shared" si="138"/>
        <v>6.254158349966733</v>
      </c>
      <c r="BW31" s="157">
        <f t="shared" si="139"/>
        <v>10.206637445209768</v>
      </c>
      <c r="BX31" s="157">
        <f t="shared" si="140"/>
        <v>13.011363636363637</v>
      </c>
      <c r="BY31" s="157">
        <f t="shared" si="141"/>
        <v>8.295625942684765</v>
      </c>
      <c r="BZ31" s="157">
        <f t="shared" si="142"/>
        <v>8.774373259052924</v>
      </c>
      <c r="CA31" s="157">
        <f t="shared" si="143"/>
        <v>10.926163038839096</v>
      </c>
      <c r="CB31" s="157">
        <f t="shared" si="144"/>
        <v>13.312812620238553</v>
      </c>
      <c r="CC31" s="157">
        <f t="shared" si="145"/>
        <v>11.239388794567063</v>
      </c>
      <c r="CD31" s="157">
        <f t="shared" si="146"/>
        <v>11.874236874236873</v>
      </c>
      <c r="CE31" s="157">
        <f t="shared" si="147"/>
        <v>12.005457025920874</v>
      </c>
      <c r="CF31" s="157">
        <f t="shared" si="148"/>
        <v>7.7222898903775885</v>
      </c>
      <c r="CG31" s="157">
        <f t="shared" si="149"/>
        <v>9.045680687471732</v>
      </c>
      <c r="CH31" s="157">
        <f t="shared" si="150"/>
        <v>10.223973454997925</v>
      </c>
      <c r="CI31" s="157">
        <f t="shared" si="151"/>
        <v>11.025399811853246</v>
      </c>
      <c r="CJ31" s="157">
        <f t="shared" si="152"/>
        <v>9.40518556176919</v>
      </c>
      <c r="CK31" s="157">
        <f t="shared" si="153"/>
        <v>12.46902106567534</v>
      </c>
      <c r="CL31" s="157">
        <f t="shared" si="154"/>
        <v>25.905522655281644</v>
      </c>
      <c r="CM31" s="157">
        <f t="shared" si="155"/>
        <v>12.557427258805513</v>
      </c>
      <c r="CN31" s="157">
        <f t="shared" si="156"/>
        <v>9.922254616132168</v>
      </c>
      <c r="CO31" s="157">
        <f t="shared" si="157"/>
        <v>8.708337017063036</v>
      </c>
      <c r="CP31" s="157">
        <f t="shared" si="158"/>
        <v>10.02765126870527</v>
      </c>
      <c r="CQ31" s="157">
        <f t="shared" si="159"/>
        <v>11.974277478010201</v>
      </c>
      <c r="CR31" s="157">
        <f t="shared" si="160"/>
        <v>15.76341672717671</v>
      </c>
      <c r="CS31" s="157">
        <f t="shared" si="161"/>
        <v>13.628328676512517</v>
      </c>
      <c r="CT31" s="157">
        <f t="shared" si="162"/>
        <v>16.093742158879913</v>
      </c>
      <c r="CU31" s="157">
        <f t="shared" si="163"/>
        <v>13.880003458113599</v>
      </c>
      <c r="CV31" s="157">
        <f t="shared" si="164"/>
        <v>15.05408996014424</v>
      </c>
      <c r="CW31" s="157">
        <f t="shared" si="165"/>
        <v>13.107452739929398</v>
      </c>
      <c r="CX31" s="157">
        <f t="shared" si="166"/>
        <v>15.00408353751021</v>
      </c>
      <c r="CY31" s="157">
        <f t="shared" si="167"/>
        <v>15.907476919955363</v>
      </c>
      <c r="CZ31" s="157">
        <f t="shared" si="168"/>
        <v>15.960612691466084</v>
      </c>
      <c r="DA31" s="157">
        <f t="shared" si="169"/>
        <v>14.618636072008151</v>
      </c>
      <c r="DB31" s="157">
        <f t="shared" si="170"/>
        <v>15.27469090070957</v>
      </c>
      <c r="DC31" s="157">
        <f t="shared" si="171"/>
        <v>16.205601336780017</v>
      </c>
      <c r="DD31" s="157">
        <f t="shared" si="172"/>
        <v>16.15048054469926</v>
      </c>
      <c r="DE31" s="157">
        <f t="shared" si="173"/>
        <v>12.256234987884495</v>
      </c>
      <c r="DF31" s="157">
        <f t="shared" si="174"/>
        <v>11.851258365538692</v>
      </c>
      <c r="DG31" s="157">
        <f t="shared" si="175"/>
        <v>18.141290882583448</v>
      </c>
      <c r="DH31" s="157">
        <f t="shared" si="176"/>
        <v>18.745274270632713</v>
      </c>
      <c r="DI31" s="157">
        <f t="shared" si="177"/>
        <v>16.05043581687882</v>
      </c>
      <c r="DJ31" s="157">
        <f t="shared" si="178"/>
        <v>22.22446528769903</v>
      </c>
      <c r="DK31" s="157">
        <f t="shared" si="179"/>
        <v>15.623222832715353</v>
      </c>
      <c r="DL31" s="157">
        <f t="shared" si="180"/>
        <v>7.8553857732561</v>
      </c>
      <c r="DM31" s="157">
        <f t="shared" si="181"/>
        <v>7.829160717941801</v>
      </c>
      <c r="DN31" s="157">
        <f t="shared" si="182"/>
        <v>7.553457428335161</v>
      </c>
      <c r="DO31" s="157">
        <f t="shared" si="183"/>
        <v>8.723829733818928</v>
      </c>
      <c r="DP31" s="157">
        <f t="shared" si="184"/>
        <v>10.79311907198571</v>
      </c>
      <c r="DQ31" s="157">
        <f t="shared" si="185"/>
        <v>11.617427046863465</v>
      </c>
      <c r="DR31" s="157">
        <f t="shared" si="186"/>
        <v>10.011990654462885</v>
      </c>
      <c r="DS31" s="157">
        <f t="shared" si="187"/>
        <v>13.594495369078954</v>
      </c>
      <c r="DT31" s="157">
        <f t="shared" si="188"/>
        <v>22.674607041982433</v>
      </c>
      <c r="DU31" s="157">
        <f t="shared" si="189"/>
        <v>25.449760639157542</v>
      </c>
      <c r="DV31" s="157">
        <f t="shared" si="190"/>
        <v>15.040940760765054</v>
      </c>
      <c r="DW31" s="157">
        <f t="shared" si="191"/>
        <v>13.641876261259045</v>
      </c>
      <c r="DX31" s="157">
        <f t="shared" si="192"/>
        <v>16.224702905587254</v>
      </c>
      <c r="DY31" s="157">
        <f t="shared" si="192"/>
        <v>13.502229204894562</v>
      </c>
      <c r="DZ31" s="47">
        <v>9</v>
      </c>
      <c r="EA31" s="106"/>
      <c r="EB31" s="48" t="s">
        <v>141</v>
      </c>
    </row>
    <row r="32" spans="1:132" ht="24.75" customHeight="1">
      <c r="A32" s="49">
        <v>9.1</v>
      </c>
      <c r="B32" s="86" t="s">
        <v>182</v>
      </c>
      <c r="C32" s="221">
        <v>333</v>
      </c>
      <c r="D32" s="158">
        <v>349</v>
      </c>
      <c r="E32" s="158">
        <v>358</v>
      </c>
      <c r="F32" s="158">
        <v>382</v>
      </c>
      <c r="G32" s="158">
        <v>404</v>
      </c>
      <c r="H32" s="158">
        <v>446</v>
      </c>
      <c r="I32" s="158">
        <v>478</v>
      </c>
      <c r="J32" s="158">
        <v>516</v>
      </c>
      <c r="K32" s="158">
        <v>568</v>
      </c>
      <c r="L32" s="158">
        <v>617</v>
      </c>
      <c r="M32" s="158">
        <v>704.319495204</v>
      </c>
      <c r="N32" s="158">
        <v>778.0021500868799</v>
      </c>
      <c r="O32" s="158">
        <v>876.60687941544</v>
      </c>
      <c r="P32" s="158">
        <v>1018.5543469103999</v>
      </c>
      <c r="Q32" s="158">
        <v>1167.0032251303198</v>
      </c>
      <c r="R32" s="158">
        <v>1300.282144992</v>
      </c>
      <c r="S32" s="159">
        <v>1456.31600239104</v>
      </c>
      <c r="T32" s="158">
        <v>1651.35832413984</v>
      </c>
      <c r="U32" s="158">
        <v>1806.30861308472</v>
      </c>
      <c r="V32" s="158">
        <v>1986.18097647528</v>
      </c>
      <c r="W32" s="158">
        <v>2167.1369083199997</v>
      </c>
      <c r="X32" s="158">
        <v>2432.6111795891998</v>
      </c>
      <c r="Y32" s="158">
        <v>2640.65632278792</v>
      </c>
      <c r="Z32" s="158">
        <v>2992.81607038992</v>
      </c>
      <c r="AA32" s="158">
        <v>3839.08303308888</v>
      </c>
      <c r="AB32" s="158">
        <v>4353.778048814879</v>
      </c>
      <c r="AC32" s="158">
        <v>4655.0100790713595</v>
      </c>
      <c r="AD32" s="158">
        <v>4993.08343676928</v>
      </c>
      <c r="AE32" s="158">
        <v>5512.11272631192</v>
      </c>
      <c r="AF32" s="158">
        <v>6243.521432869919</v>
      </c>
      <c r="AG32" s="158">
        <v>6940.756638433078</v>
      </c>
      <c r="AH32" s="158">
        <v>7981.5273983542775</v>
      </c>
      <c r="AI32" s="159">
        <v>9483.128779061735</v>
      </c>
      <c r="AJ32" s="158">
        <v>10978.242512103549</v>
      </c>
      <c r="AK32" s="158">
        <v>12821.689883147148</v>
      </c>
      <c r="AL32" s="158">
        <v>14769.422658485428</v>
      </c>
      <c r="AM32" s="158">
        <v>17516.11607537443</v>
      </c>
      <c r="AN32" s="158">
        <v>20935.858974868395</v>
      </c>
      <c r="AO32" s="158">
        <v>24270.245776794123</v>
      </c>
      <c r="AP32" s="158">
        <v>28003.00455921366</v>
      </c>
      <c r="AQ32" s="158">
        <v>31489.528646937382</v>
      </c>
      <c r="AR32" s="158">
        <v>36511.96419527324</v>
      </c>
      <c r="AS32" s="158">
        <v>42044.63643892874</v>
      </c>
      <c r="AT32" s="158">
        <v>46240.524922311415</v>
      </c>
      <c r="AU32" s="158">
        <v>51594.056396663764</v>
      </c>
      <c r="AV32" s="158">
        <v>60764.992918494965</v>
      </c>
      <c r="AW32" s="158">
        <v>69181.22622081972</v>
      </c>
      <c r="AX32" s="159">
        <v>84643.4930199289</v>
      </c>
      <c r="AY32" s="158">
        <v>105344.7839423293</v>
      </c>
      <c r="AZ32" s="158">
        <v>123688.45501968468</v>
      </c>
      <c r="BA32" s="158">
        <v>130501.24953425887</v>
      </c>
      <c r="BB32" s="158">
        <v>140100.41585979116</v>
      </c>
      <c r="BC32" s="158">
        <v>147825.83095779124</v>
      </c>
      <c r="BD32" s="158">
        <v>156791.10770695846</v>
      </c>
      <c r="BE32" s="158">
        <v>174638</v>
      </c>
      <c r="BF32" s="160">
        <v>189826.79227590904</v>
      </c>
      <c r="BG32" s="160">
        <v>206080.92668846535</v>
      </c>
      <c r="BH32" s="160">
        <v>234991.56767537745</v>
      </c>
      <c r="BI32" s="160">
        <v>306652.09739365923</v>
      </c>
      <c r="BJ32" s="160">
        <v>403641.4603335039</v>
      </c>
      <c r="BK32" s="160">
        <v>442120</v>
      </c>
      <c r="BL32" s="160">
        <v>498346</v>
      </c>
      <c r="BM32" s="161">
        <v>567193</v>
      </c>
      <c r="BN32" s="162"/>
      <c r="BO32" s="163">
        <f t="shared" si="131"/>
        <v>4.804804804804805</v>
      </c>
      <c r="BP32" s="163">
        <f t="shared" si="132"/>
        <v>2.5787965616045847</v>
      </c>
      <c r="BQ32" s="163">
        <f t="shared" si="133"/>
        <v>6.70391061452514</v>
      </c>
      <c r="BR32" s="163">
        <f t="shared" si="134"/>
        <v>5.7591623036649215</v>
      </c>
      <c r="BS32" s="163">
        <f t="shared" si="135"/>
        <v>10.396039603960396</v>
      </c>
      <c r="BT32" s="163">
        <f t="shared" si="136"/>
        <v>7.174887892376682</v>
      </c>
      <c r="BU32" s="163">
        <f t="shared" si="137"/>
        <v>7.949790794979079</v>
      </c>
      <c r="BV32" s="163">
        <f t="shared" si="138"/>
        <v>10.077519379844961</v>
      </c>
      <c r="BW32" s="163">
        <f t="shared" si="139"/>
        <v>8.626760563380282</v>
      </c>
      <c r="BX32" s="163">
        <f t="shared" si="140"/>
        <v>14.15226826645056</v>
      </c>
      <c r="BY32" s="163">
        <f t="shared" si="141"/>
        <v>10.461538461538446</v>
      </c>
      <c r="BZ32" s="163">
        <f t="shared" si="142"/>
        <v>12.674094707520906</v>
      </c>
      <c r="CA32" s="163">
        <f t="shared" si="143"/>
        <v>16.192830655129782</v>
      </c>
      <c r="CB32" s="163">
        <f t="shared" si="144"/>
        <v>14.574468085106378</v>
      </c>
      <c r="CC32" s="163">
        <f t="shared" si="145"/>
        <v>11.420612813370488</v>
      </c>
      <c r="CD32" s="163">
        <f t="shared" si="146"/>
        <v>12.000000000000002</v>
      </c>
      <c r="CE32" s="163">
        <f t="shared" si="147"/>
        <v>13.392857142857148</v>
      </c>
      <c r="CF32" s="163">
        <f t="shared" si="148"/>
        <v>9.38320209973753</v>
      </c>
      <c r="CG32" s="163">
        <f t="shared" si="149"/>
        <v>9.958008398320333</v>
      </c>
      <c r="CH32" s="163">
        <f t="shared" si="150"/>
        <v>9.110747408619737</v>
      </c>
      <c r="CI32" s="163">
        <f t="shared" si="151"/>
        <v>12.250000000000002</v>
      </c>
      <c r="CJ32" s="163">
        <f t="shared" si="152"/>
        <v>8.552338530066828</v>
      </c>
      <c r="CK32" s="163">
        <f t="shared" si="153"/>
        <v>13.33606893721788</v>
      </c>
      <c r="CL32" s="163">
        <f t="shared" si="154"/>
        <v>28.27661115133961</v>
      </c>
      <c r="CM32" s="163">
        <f t="shared" si="155"/>
        <v>13.4067174710697</v>
      </c>
      <c r="CN32" s="163">
        <f t="shared" si="156"/>
        <v>6.918865107018426</v>
      </c>
      <c r="CO32" s="163">
        <f t="shared" si="157"/>
        <v>7.262569832402237</v>
      </c>
      <c r="CP32" s="163">
        <f t="shared" si="158"/>
        <v>10.39496527777778</v>
      </c>
      <c r="CQ32" s="163">
        <f t="shared" si="159"/>
        <v>13.269117357971293</v>
      </c>
      <c r="CR32" s="163">
        <f t="shared" si="160"/>
        <v>11.167339025897514</v>
      </c>
      <c r="CS32" s="163">
        <f t="shared" si="161"/>
        <v>14.995061981544433</v>
      </c>
      <c r="CT32" s="163">
        <f t="shared" si="162"/>
        <v>18.813458950439426</v>
      </c>
      <c r="CU32" s="163">
        <f t="shared" si="163"/>
        <v>15.766038486611594</v>
      </c>
      <c r="CV32" s="163">
        <f t="shared" si="164"/>
        <v>16.791825913949275</v>
      </c>
      <c r="CW32" s="163">
        <f t="shared" si="165"/>
        <v>15.190920955734416</v>
      </c>
      <c r="CX32" s="163">
        <f t="shared" si="166"/>
        <v>18.597161719865557</v>
      </c>
      <c r="CY32" s="163">
        <f t="shared" si="167"/>
        <v>19.523408527200367</v>
      </c>
      <c r="CZ32" s="163">
        <f t="shared" si="168"/>
        <v>15.92667779205218</v>
      </c>
      <c r="DA32" s="163">
        <f t="shared" si="169"/>
        <v>15.379979324266237</v>
      </c>
      <c r="DB32" s="163">
        <f t="shared" si="170"/>
        <v>12.450535728590499</v>
      </c>
      <c r="DC32" s="163">
        <f t="shared" si="171"/>
        <v>15.949541844997839</v>
      </c>
      <c r="DD32" s="163">
        <f t="shared" si="172"/>
        <v>15.153039190292992</v>
      </c>
      <c r="DE32" s="163">
        <f t="shared" si="173"/>
        <v>9.979604626805001</v>
      </c>
      <c r="DF32" s="163">
        <f t="shared" si="174"/>
        <v>11.577575045583506</v>
      </c>
      <c r="DG32" s="163">
        <f t="shared" si="175"/>
        <v>17.775180248134596</v>
      </c>
      <c r="DH32" s="163">
        <f t="shared" si="176"/>
        <v>13.85046372606935</v>
      </c>
      <c r="DI32" s="163">
        <f t="shared" si="177"/>
        <v>22.350379783317408</v>
      </c>
      <c r="DJ32" s="163">
        <f t="shared" si="178"/>
        <v>24.45703761011658</v>
      </c>
      <c r="DK32" s="163">
        <f t="shared" si="179"/>
        <v>17.412984668892168</v>
      </c>
      <c r="DL32" s="163">
        <f t="shared" si="180"/>
        <v>5.508027821586053</v>
      </c>
      <c r="DM32" s="163">
        <f t="shared" si="181"/>
        <v>7.355612578262971</v>
      </c>
      <c r="DN32" s="163">
        <f t="shared" si="182"/>
        <v>5.514198548654901</v>
      </c>
      <c r="DO32" s="163">
        <f t="shared" si="183"/>
        <v>6.064756538880591</v>
      </c>
      <c r="DP32" s="163">
        <f t="shared" si="184"/>
        <v>11.382592134240971</v>
      </c>
      <c r="DQ32" s="163">
        <f t="shared" si="185"/>
        <v>8.697300860012737</v>
      </c>
      <c r="DR32" s="163">
        <f t="shared" si="186"/>
        <v>8.562613431791693</v>
      </c>
      <c r="DS32" s="163">
        <f t="shared" si="187"/>
        <v>14.028780562801238</v>
      </c>
      <c r="DT32" s="163">
        <f t="shared" si="188"/>
        <v>30.49493665971676</v>
      </c>
      <c r="DU32" s="163">
        <f t="shared" si="189"/>
        <v>31.62846879711254</v>
      </c>
      <c r="DV32" s="163">
        <f t="shared" si="190"/>
        <v>9.532851168139088</v>
      </c>
      <c r="DW32" s="163">
        <f t="shared" si="191"/>
        <v>12.717361802225641</v>
      </c>
      <c r="DX32" s="163">
        <f t="shared" si="192"/>
        <v>13.815100351964299</v>
      </c>
      <c r="DY32" s="163"/>
      <c r="DZ32" s="49">
        <v>9.1</v>
      </c>
      <c r="EA32" s="103"/>
      <c r="EB32" s="50" t="s">
        <v>59</v>
      </c>
    </row>
    <row r="33" spans="1:132" s="2" customFormat="1" ht="24.75" customHeight="1" thickBot="1">
      <c r="A33" s="59">
        <v>9.2</v>
      </c>
      <c r="B33" s="86" t="s">
        <v>183</v>
      </c>
      <c r="C33" s="221">
        <v>807.5564493837794</v>
      </c>
      <c r="D33" s="158">
        <v>840.0667734330459</v>
      </c>
      <c r="E33" s="158">
        <v>872.5770974823124</v>
      </c>
      <c r="F33" s="158">
        <v>898.5853567217256</v>
      </c>
      <c r="G33" s="158">
        <v>906.3878344935495</v>
      </c>
      <c r="H33" s="158">
        <v>941.4989844667573</v>
      </c>
      <c r="I33" s="158">
        <v>977.9105474019358</v>
      </c>
      <c r="J33" s="158">
        <v>1013.0216973751435</v>
      </c>
      <c r="K33" s="158">
        <v>1052.0340862342634</v>
      </c>
      <c r="L33" s="158">
        <v>1170.3716657735933</v>
      </c>
      <c r="M33" s="158">
        <v>1313.4170915903658</v>
      </c>
      <c r="N33" s="158">
        <v>1401.8451730043707</v>
      </c>
      <c r="O33" s="158">
        <v>1488.972841456405</v>
      </c>
      <c r="P33" s="158">
        <v>1593.0058784140576</v>
      </c>
      <c r="Q33" s="158">
        <v>1791.9690615955685</v>
      </c>
      <c r="R33" s="158">
        <v>1988.331418853138</v>
      </c>
      <c r="S33" s="159">
        <v>2222.4057520078563</v>
      </c>
      <c r="T33" s="158">
        <v>2464.2825629343993</v>
      </c>
      <c r="U33" s="158">
        <v>2621.632531332849</v>
      </c>
      <c r="V33" s="158">
        <v>2837.5010830199785</v>
      </c>
      <c r="W33" s="158">
        <v>3153.501432778849</v>
      </c>
      <c r="X33" s="158">
        <v>3466.900956613778</v>
      </c>
      <c r="Y33" s="158">
        <v>3819.3128693078265</v>
      </c>
      <c r="Z33" s="158">
        <v>4269.255754149674</v>
      </c>
      <c r="AA33" s="158">
        <v>5283.577864486789</v>
      </c>
      <c r="AB33" s="158">
        <v>5907.776086232706</v>
      </c>
      <c r="AC33" s="158">
        <v>6656.813952327805</v>
      </c>
      <c r="AD33" s="158">
        <v>7320.024562932841</v>
      </c>
      <c r="AE33" s="158">
        <v>8032.650866092763</v>
      </c>
      <c r="AF33" s="158">
        <v>8907.828789499017</v>
      </c>
      <c r="AG33" s="158">
        <v>10513.83879753278</v>
      </c>
      <c r="AH33" s="158">
        <v>11848.340823230003</v>
      </c>
      <c r="AI33" s="159">
        <v>13558.583112311817</v>
      </c>
      <c r="AJ33" s="158">
        <v>15267.760815546311</v>
      </c>
      <c r="AK33" s="158">
        <v>17395.247844033067</v>
      </c>
      <c r="AL33" s="158">
        <v>19427.986085850665</v>
      </c>
      <c r="AM33" s="158">
        <v>21835.888689941195</v>
      </c>
      <c r="AN33" s="158">
        <v>24712.6084228833</v>
      </c>
      <c r="AO33" s="158">
        <v>28698.895690814825</v>
      </c>
      <c r="AP33" s="158">
        <v>32749.280365507926</v>
      </c>
      <c r="AQ33" s="158">
        <v>38560.489597621345</v>
      </c>
      <c r="AR33" s="158">
        <v>44886.80296579376</v>
      </c>
      <c r="AS33" s="158">
        <v>52537.065529889835</v>
      </c>
      <c r="AT33" s="158">
        <v>60005.81540296138</v>
      </c>
      <c r="AU33" s="158">
        <v>67285.29867516142</v>
      </c>
      <c r="AV33" s="158">
        <v>79656.66273566076</v>
      </c>
      <c r="AW33" s="158">
        <v>97647.66885407265</v>
      </c>
      <c r="AX33" s="159">
        <v>108722.14024610471</v>
      </c>
      <c r="AY33" s="158">
        <v>130928.0106935275</v>
      </c>
      <c r="AZ33" s="158">
        <v>149324.56742960776</v>
      </c>
      <c r="BA33" s="158">
        <v>163957.9990396518</v>
      </c>
      <c r="BB33" s="158">
        <v>177412.52053381476</v>
      </c>
      <c r="BC33" s="158">
        <v>193670.30991576257</v>
      </c>
      <c r="BD33" s="158">
        <v>214496.5750439666</v>
      </c>
      <c r="BE33" s="158">
        <v>236723.20444984894</v>
      </c>
      <c r="BF33" s="160">
        <v>269324</v>
      </c>
      <c r="BG33" s="160">
        <v>299040</v>
      </c>
      <c r="BH33" s="160">
        <v>338798</v>
      </c>
      <c r="BI33" s="160">
        <v>397242</v>
      </c>
      <c r="BJ33" s="160">
        <v>479392</v>
      </c>
      <c r="BK33" s="160">
        <v>573730</v>
      </c>
      <c r="BL33" s="160">
        <v>656085</v>
      </c>
      <c r="BM33" s="161">
        <v>774541</v>
      </c>
      <c r="BN33" s="162"/>
      <c r="BO33" s="163">
        <f t="shared" si="131"/>
        <v>4.0257648953301155</v>
      </c>
      <c r="BP33" s="163">
        <f t="shared" si="132"/>
        <v>3.8699690402476805</v>
      </c>
      <c r="BQ33" s="163">
        <f t="shared" si="133"/>
        <v>2.9806259314456027</v>
      </c>
      <c r="BR33" s="163">
        <f t="shared" si="134"/>
        <v>0.8683068017366045</v>
      </c>
      <c r="BS33" s="163">
        <f t="shared" si="135"/>
        <v>3.8737446197991425</v>
      </c>
      <c r="BT33" s="163">
        <f t="shared" si="136"/>
        <v>3.867403314917131</v>
      </c>
      <c r="BU33" s="163">
        <f t="shared" si="137"/>
        <v>3.590425531914885</v>
      </c>
      <c r="BV33" s="163">
        <f t="shared" si="138"/>
        <v>3.8510911424903886</v>
      </c>
      <c r="BW33" s="163">
        <f t="shared" si="139"/>
        <v>11.248454882571068</v>
      </c>
      <c r="BX33" s="163">
        <f t="shared" si="140"/>
        <v>12.222222222222214</v>
      </c>
      <c r="BY33" s="163">
        <f t="shared" si="141"/>
        <v>6.732673267326743</v>
      </c>
      <c r="BZ33" s="163">
        <f t="shared" si="142"/>
        <v>6.215213358070502</v>
      </c>
      <c r="CA33" s="163">
        <f t="shared" si="143"/>
        <v>6.986899563318776</v>
      </c>
      <c r="CB33" s="163">
        <f t="shared" si="144"/>
        <v>12.489795918367347</v>
      </c>
      <c r="CC33" s="163">
        <f t="shared" si="145"/>
        <v>10.95791001451379</v>
      </c>
      <c r="CD33" s="163">
        <f t="shared" si="146"/>
        <v>11.772400261608874</v>
      </c>
      <c r="CE33" s="163">
        <f t="shared" si="147"/>
        <v>10.883557636044486</v>
      </c>
      <c r="CF33" s="163">
        <f t="shared" si="148"/>
        <v>6.385224274406326</v>
      </c>
      <c r="CG33" s="163">
        <f t="shared" si="149"/>
        <v>8.234126984126993</v>
      </c>
      <c r="CH33" s="163">
        <f t="shared" si="150"/>
        <v>11.136571952337315</v>
      </c>
      <c r="CI33" s="163">
        <f t="shared" si="151"/>
        <v>9.938144329896907</v>
      </c>
      <c r="CJ33" s="163">
        <f t="shared" si="152"/>
        <v>10.165041260315078</v>
      </c>
      <c r="CK33" s="163">
        <f t="shared" si="153"/>
        <v>11.780728634661212</v>
      </c>
      <c r="CL33" s="163">
        <f t="shared" si="154"/>
        <v>23.75875723423698</v>
      </c>
      <c r="CM33" s="163">
        <f t="shared" si="155"/>
        <v>11.813930593157778</v>
      </c>
      <c r="CN33" s="163">
        <f t="shared" si="156"/>
        <v>12.678846577151651</v>
      </c>
      <c r="CO33" s="163">
        <f t="shared" si="157"/>
        <v>9.962883375659304</v>
      </c>
      <c r="CP33" s="163">
        <f t="shared" si="158"/>
        <v>9.735299342689652</v>
      </c>
      <c r="CQ33" s="163">
        <f t="shared" si="159"/>
        <v>10.895256597053592</v>
      </c>
      <c r="CR33" s="163">
        <f t="shared" si="160"/>
        <v>18.029197080291958</v>
      </c>
      <c r="CS33" s="163">
        <f t="shared" si="161"/>
        <v>12.692814217490014</v>
      </c>
      <c r="CT33" s="163">
        <f t="shared" si="162"/>
        <v>14.434445418118733</v>
      </c>
      <c r="CU33" s="163">
        <f t="shared" si="163"/>
        <v>12.60587252426459</v>
      </c>
      <c r="CV33" s="163">
        <f t="shared" si="164"/>
        <v>13.934505879345805</v>
      </c>
      <c r="CW33" s="163">
        <f t="shared" si="165"/>
        <v>11.685595169688083</v>
      </c>
      <c r="CX33" s="163">
        <f t="shared" si="166"/>
        <v>12.393989749890737</v>
      </c>
      <c r="CY33" s="163">
        <f t="shared" si="167"/>
        <v>13.174273663829755</v>
      </c>
      <c r="CZ33" s="163">
        <f t="shared" si="168"/>
        <v>16.13058079389271</v>
      </c>
      <c r="DA33" s="163">
        <f t="shared" si="169"/>
        <v>14.11338163784971</v>
      </c>
      <c r="DB33" s="163">
        <f t="shared" si="170"/>
        <v>17.744540238001317</v>
      </c>
      <c r="DC33" s="163">
        <f t="shared" si="171"/>
        <v>16.406206026395115</v>
      </c>
      <c r="DD33" s="163">
        <f t="shared" si="172"/>
        <v>17.043456113205483</v>
      </c>
      <c r="DE33" s="163">
        <f t="shared" si="173"/>
        <v>14.216153486574845</v>
      </c>
      <c r="DF33" s="163">
        <f t="shared" si="174"/>
        <v>12.131296314058236</v>
      </c>
      <c r="DG33" s="163">
        <f t="shared" si="175"/>
        <v>18.38642958282099</v>
      </c>
      <c r="DH33" s="163">
        <f t="shared" si="176"/>
        <v>22.585689006473594</v>
      </c>
      <c r="DI33" s="163">
        <f t="shared" si="177"/>
        <v>11.341255272137687</v>
      </c>
      <c r="DJ33" s="163">
        <f t="shared" si="178"/>
        <v>20.424423578451744</v>
      </c>
      <c r="DK33" s="163">
        <f t="shared" si="179"/>
        <v>14.050894563075882</v>
      </c>
      <c r="DL33" s="163">
        <f t="shared" si="180"/>
        <v>9.799748200805801</v>
      </c>
      <c r="DM33" s="163">
        <f t="shared" si="181"/>
        <v>8.20607812547719</v>
      </c>
      <c r="DN33" s="163">
        <f t="shared" si="182"/>
        <v>9.163834284654717</v>
      </c>
      <c r="DO33" s="163">
        <f t="shared" si="183"/>
        <v>10.753463004867632</v>
      </c>
      <c r="DP33" s="163">
        <f t="shared" si="184"/>
        <v>10.362230446489152</v>
      </c>
      <c r="DQ33" s="163">
        <f t="shared" si="185"/>
        <v>13.771694087158112</v>
      </c>
      <c r="DR33" s="163">
        <f t="shared" si="186"/>
        <v>11.033550667597392</v>
      </c>
      <c r="DS33" s="163">
        <f t="shared" si="187"/>
        <v>13.295211342964153</v>
      </c>
      <c r="DT33" s="163">
        <f t="shared" si="188"/>
        <v>17.25039699171778</v>
      </c>
      <c r="DU33" s="163">
        <f t="shared" si="189"/>
        <v>20.680089215138377</v>
      </c>
      <c r="DV33" s="163">
        <f t="shared" si="190"/>
        <v>19.6786763233429</v>
      </c>
      <c r="DW33" s="163">
        <f t="shared" si="191"/>
        <v>14.35431300437488</v>
      </c>
      <c r="DX33" s="163">
        <f t="shared" si="192"/>
        <v>18.054977632471402</v>
      </c>
      <c r="DY33" s="163"/>
      <c r="DZ33" s="49">
        <v>9.2</v>
      </c>
      <c r="EA33" s="103"/>
      <c r="EB33" s="50" t="s">
        <v>60</v>
      </c>
    </row>
    <row r="34" spans="1:132" s="6" customFormat="1" ht="24.75" customHeight="1" thickBot="1">
      <c r="A34" s="52">
        <v>10</v>
      </c>
      <c r="B34" s="121" t="s">
        <v>131</v>
      </c>
      <c r="C34" s="227">
        <v>10035.889315781733</v>
      </c>
      <c r="D34" s="152">
        <v>10595.860420270723</v>
      </c>
      <c r="E34" s="152">
        <v>10449.440830075</v>
      </c>
      <c r="F34" s="152">
        <v>11378.255177041769</v>
      </c>
      <c r="G34" s="152">
        <v>10688.630084287863</v>
      </c>
      <c r="H34" s="152">
        <v>10860.756930777492</v>
      </c>
      <c r="I34" s="152">
        <v>12965.398826491604</v>
      </c>
      <c r="J34" s="152">
        <v>13254.88488649689</v>
      </c>
      <c r="K34" s="152">
        <v>14827.498347606692</v>
      </c>
      <c r="L34" s="152">
        <v>15574.126486925346</v>
      </c>
      <c r="M34" s="152">
        <v>17049.49945683646</v>
      </c>
      <c r="N34" s="152">
        <v>17991.726285347875</v>
      </c>
      <c r="O34" s="152">
        <v>19237.96936220461</v>
      </c>
      <c r="P34" s="152">
        <v>21986.410372061753</v>
      </c>
      <c r="Q34" s="152">
        <v>25686.01986479341</v>
      </c>
      <c r="R34" s="152">
        <v>26895.378617402366</v>
      </c>
      <c r="S34" s="153">
        <v>30612.871418860217</v>
      </c>
      <c r="T34" s="152">
        <v>35975.62862312803</v>
      </c>
      <c r="U34" s="152">
        <v>37938.32175582797</v>
      </c>
      <c r="V34" s="152">
        <v>41721.75925821367</v>
      </c>
      <c r="W34" s="152">
        <v>44381.90143123522</v>
      </c>
      <c r="X34" s="152">
        <v>47220.87669151873</v>
      </c>
      <c r="Y34" s="152">
        <v>51943.187902029684</v>
      </c>
      <c r="Z34" s="152">
        <v>63657.872824483</v>
      </c>
      <c r="AA34" s="152">
        <v>74929.94585596299</v>
      </c>
      <c r="AB34" s="152">
        <v>79581.84153836455</v>
      </c>
      <c r="AC34" s="152">
        <v>85544.80729175529</v>
      </c>
      <c r="AD34" s="152">
        <v>97632.80628386792</v>
      </c>
      <c r="AE34" s="152">
        <v>104930.31395095102</v>
      </c>
      <c r="AF34" s="152">
        <v>114500.11953305628</v>
      </c>
      <c r="AG34" s="152">
        <v>136837.94617750714</v>
      </c>
      <c r="AH34" s="152">
        <v>160213.51180010385</v>
      </c>
      <c r="AI34" s="153">
        <v>178984.7160844334</v>
      </c>
      <c r="AJ34" s="152">
        <v>209356.4213976095</v>
      </c>
      <c r="AK34" s="152">
        <v>235112.937495296</v>
      </c>
      <c r="AL34" s="152">
        <v>262717.02915981354</v>
      </c>
      <c r="AM34" s="152">
        <v>292924.20222938934</v>
      </c>
      <c r="AN34" s="152">
        <v>332067.8125520681</v>
      </c>
      <c r="AO34" s="152">
        <v>396294.83372485737</v>
      </c>
      <c r="AP34" s="152">
        <v>456540.34395818145</v>
      </c>
      <c r="AQ34" s="152">
        <v>531813.5734143972</v>
      </c>
      <c r="AR34" s="152">
        <v>613527.708123848</v>
      </c>
      <c r="AS34" s="152">
        <v>703723.211058017</v>
      </c>
      <c r="AT34" s="152">
        <v>817960.9216271759</v>
      </c>
      <c r="AU34" s="152">
        <v>955385.8083151657</v>
      </c>
      <c r="AV34" s="152">
        <v>1118586.2755709377</v>
      </c>
      <c r="AW34" s="152">
        <v>1301788.207898772</v>
      </c>
      <c r="AX34" s="153">
        <v>1447613.0790738212</v>
      </c>
      <c r="AY34" s="152">
        <v>1668739.2282772963</v>
      </c>
      <c r="AZ34" s="152">
        <v>1858204.5840373698</v>
      </c>
      <c r="BA34" s="152">
        <v>2000742.7238521476</v>
      </c>
      <c r="BB34" s="152">
        <v>2175260.219056458</v>
      </c>
      <c r="BC34" s="152">
        <v>2343863.587059185</v>
      </c>
      <c r="BD34" s="152">
        <v>2625818.556993856</v>
      </c>
      <c r="BE34" s="152">
        <v>2971465.4150499105</v>
      </c>
      <c r="BF34" s="154">
        <v>3390502.792275909</v>
      </c>
      <c r="BG34" s="154">
        <v>3953275.9266884653</v>
      </c>
      <c r="BH34" s="154">
        <v>4582085.567675377</v>
      </c>
      <c r="BI34" s="154">
        <v>5303566.097393659</v>
      </c>
      <c r="BJ34" s="154">
        <v>6108903.460333504</v>
      </c>
      <c r="BK34" s="154">
        <v>7248860</v>
      </c>
      <c r="BL34" s="154">
        <v>8391691</v>
      </c>
      <c r="BM34" s="155">
        <v>9388876</v>
      </c>
      <c r="BN34" s="156">
        <v>10472807</v>
      </c>
      <c r="BO34" s="157">
        <f t="shared" si="131"/>
        <v>5.579685933845632</v>
      </c>
      <c r="BP34" s="157">
        <f t="shared" si="132"/>
        <v>-1.3818565400843756</v>
      </c>
      <c r="BQ34" s="157">
        <f t="shared" si="133"/>
        <v>8.888651192640918</v>
      </c>
      <c r="BR34" s="157">
        <f t="shared" si="134"/>
        <v>-6.060903732809422</v>
      </c>
      <c r="BS34" s="157">
        <f t="shared" si="135"/>
        <v>1.6103733138136511</v>
      </c>
      <c r="BT34" s="157">
        <f t="shared" si="136"/>
        <v>19.378408973963168</v>
      </c>
      <c r="BU34" s="157">
        <f t="shared" si="137"/>
        <v>2.232758620689644</v>
      </c>
      <c r="BV34" s="157">
        <f t="shared" si="138"/>
        <v>11.864406779661032</v>
      </c>
      <c r="BW34" s="157">
        <f t="shared" si="139"/>
        <v>5.035428916025932</v>
      </c>
      <c r="BX34" s="157">
        <f t="shared" si="140"/>
        <v>9.473230945887757</v>
      </c>
      <c r="BY34" s="157">
        <f t="shared" si="141"/>
        <v>5.526419299855772</v>
      </c>
      <c r="BZ34" s="157">
        <f t="shared" si="142"/>
        <v>6.926756538485429</v>
      </c>
      <c r="CA34" s="157">
        <f t="shared" si="143"/>
        <v>14.286544271438531</v>
      </c>
      <c r="CB34" s="157">
        <f t="shared" si="144"/>
        <v>16.826800874383608</v>
      </c>
      <c r="CC34" s="157">
        <f t="shared" si="145"/>
        <v>4.708237239458681</v>
      </c>
      <c r="CD34" s="157">
        <f t="shared" si="146"/>
        <v>13.82205045089972</v>
      </c>
      <c r="CE34" s="157">
        <f t="shared" si="147"/>
        <v>17.51798167147393</v>
      </c>
      <c r="CF34" s="157">
        <f t="shared" si="148"/>
        <v>5.4556187280579245</v>
      </c>
      <c r="CG34" s="157">
        <f t="shared" si="149"/>
        <v>9.972601125416148</v>
      </c>
      <c r="CH34" s="157">
        <f t="shared" si="150"/>
        <v>6.375910844406339</v>
      </c>
      <c r="CI34" s="157">
        <f t="shared" si="151"/>
        <v>6.396695879923444</v>
      </c>
      <c r="CJ34" s="157">
        <f t="shared" si="152"/>
        <v>10.000473395190312</v>
      </c>
      <c r="CK34" s="157">
        <f t="shared" si="153"/>
        <v>22.552880166978667</v>
      </c>
      <c r="CL34" s="157">
        <f t="shared" si="154"/>
        <v>17.707272535730596</v>
      </c>
      <c r="CM34" s="157">
        <f t="shared" si="155"/>
        <v>6.2083264965169604</v>
      </c>
      <c r="CN34" s="157">
        <f t="shared" si="156"/>
        <v>7.4928722911194985</v>
      </c>
      <c r="CO34" s="157">
        <f t="shared" si="157"/>
        <v>14.130605205393515</v>
      </c>
      <c r="CP34" s="157">
        <f t="shared" si="158"/>
        <v>7.474442192991525</v>
      </c>
      <c r="CQ34" s="157">
        <f t="shared" si="159"/>
        <v>9.120153387302926</v>
      </c>
      <c r="CR34" s="157">
        <f t="shared" si="160"/>
        <v>19.508998536898396</v>
      </c>
      <c r="CS34" s="157">
        <f t="shared" si="161"/>
        <v>17.082663307642576</v>
      </c>
      <c r="CT34" s="157">
        <f t="shared" si="162"/>
        <v>11.71636778535266</v>
      </c>
      <c r="CU34" s="157">
        <f t="shared" si="163"/>
        <v>16.968882023897887</v>
      </c>
      <c r="CV34" s="157">
        <f t="shared" si="164"/>
        <v>12.30271129289594</v>
      </c>
      <c r="CW34" s="157">
        <f t="shared" si="165"/>
        <v>11.740779541351193</v>
      </c>
      <c r="CX34" s="157">
        <f t="shared" si="166"/>
        <v>11.497988221844752</v>
      </c>
      <c r="CY34" s="157">
        <f t="shared" si="167"/>
        <v>13.363050927429116</v>
      </c>
      <c r="CZ34" s="157">
        <f t="shared" si="168"/>
        <v>19.341537705560818</v>
      </c>
      <c r="DA34" s="157">
        <f t="shared" si="169"/>
        <v>15.202194201489844</v>
      </c>
      <c r="DB34" s="157">
        <f t="shared" si="170"/>
        <v>16.487749758017156</v>
      </c>
      <c r="DC34" s="157">
        <f t="shared" si="171"/>
        <v>15.36518411608458</v>
      </c>
      <c r="DD34" s="157">
        <f t="shared" si="172"/>
        <v>14.701129507253155</v>
      </c>
      <c r="DE34" s="157">
        <f t="shared" si="173"/>
        <v>16.23332991921746</v>
      </c>
      <c r="DF34" s="157">
        <f t="shared" si="174"/>
        <v>16.800911028195507</v>
      </c>
      <c r="DG34" s="157">
        <f t="shared" si="175"/>
        <v>17.082153182029984</v>
      </c>
      <c r="DH34" s="157">
        <f t="shared" si="176"/>
        <v>16.377988567249883</v>
      </c>
      <c r="DI34" s="157">
        <f t="shared" si="177"/>
        <v>11.201889085354853</v>
      </c>
      <c r="DJ34" s="157">
        <f t="shared" si="178"/>
        <v>15.275224602485007</v>
      </c>
      <c r="DK34" s="157">
        <f t="shared" si="179"/>
        <v>11.35380247252088</v>
      </c>
      <c r="DL34" s="157">
        <f t="shared" si="180"/>
        <v>7.670745247279576</v>
      </c>
      <c r="DM34" s="157">
        <f t="shared" si="181"/>
        <v>8.722635505493772</v>
      </c>
      <c r="DN34" s="157">
        <f t="shared" si="182"/>
        <v>7.750951657446306</v>
      </c>
      <c r="DO34" s="157">
        <f t="shared" si="183"/>
        <v>12.029495721994488</v>
      </c>
      <c r="DP34" s="157">
        <f t="shared" si="184"/>
        <v>13.163394596912479</v>
      </c>
      <c r="DQ34" s="157">
        <f t="shared" si="185"/>
        <v>14.102044570455144</v>
      </c>
      <c r="DR34" s="157">
        <f t="shared" si="186"/>
        <v>16.598515585789837</v>
      </c>
      <c r="DS34" s="157">
        <f t="shared" si="187"/>
        <v>15.906039766711805</v>
      </c>
      <c r="DT34" s="157">
        <f t="shared" si="188"/>
        <v>15.745679976122956</v>
      </c>
      <c r="DU34" s="157">
        <f t="shared" si="189"/>
        <v>15.184827494383699</v>
      </c>
      <c r="DV34" s="157">
        <f t="shared" si="190"/>
        <v>18.660575454637527</v>
      </c>
      <c r="DW34" s="157">
        <f t="shared" si="191"/>
        <v>15.765665221841779</v>
      </c>
      <c r="DX34" s="157">
        <f t="shared" si="192"/>
        <v>11.883004271725449</v>
      </c>
      <c r="DY34" s="157">
        <f t="shared" si="192"/>
        <v>11.544843067476872</v>
      </c>
      <c r="DZ34" s="52">
        <v>10</v>
      </c>
      <c r="EA34" s="111"/>
      <c r="EB34" s="83" t="s">
        <v>76</v>
      </c>
    </row>
    <row r="35" spans="1:191" ht="24.75" customHeight="1">
      <c r="A35" s="54">
        <v>11</v>
      </c>
      <c r="B35" s="86" t="s">
        <v>184</v>
      </c>
      <c r="C35" s="222">
        <v>531.2477387490601</v>
      </c>
      <c r="D35" s="168">
        <v>576.3405024080333</v>
      </c>
      <c r="E35" s="168">
        <v>584.5803352973712</v>
      </c>
      <c r="F35" s="168">
        <v>556.5805973102404</v>
      </c>
      <c r="G35" s="168">
        <v>505.6031973035937</v>
      </c>
      <c r="H35" s="168">
        <v>542.0794597688216</v>
      </c>
      <c r="I35" s="168">
        <v>586.0662060859953</v>
      </c>
      <c r="J35" s="168">
        <v>654.1998515306035</v>
      </c>
      <c r="K35" s="168">
        <v>714.3703132129192</v>
      </c>
      <c r="L35" s="168">
        <v>763.1621805522657</v>
      </c>
      <c r="M35" s="168">
        <v>808.2617987595233</v>
      </c>
      <c r="N35" s="168">
        <v>895.8311835721328</v>
      </c>
      <c r="O35" s="168">
        <v>970.6032610570273</v>
      </c>
      <c r="P35" s="168">
        <v>1084.733544970842</v>
      </c>
      <c r="Q35" s="168">
        <v>1240.1167951165376</v>
      </c>
      <c r="R35" s="168">
        <v>1392.8943102557578</v>
      </c>
      <c r="S35" s="169">
        <v>1633.1088586639744</v>
      </c>
      <c r="T35" s="168">
        <v>1866.9806210766185</v>
      </c>
      <c r="U35" s="168">
        <v>1998.793063705248</v>
      </c>
      <c r="V35" s="168">
        <v>2299.040484084275</v>
      </c>
      <c r="W35" s="168">
        <v>2804.0539379864244</v>
      </c>
      <c r="X35" s="168">
        <v>3077.6114768315606</v>
      </c>
      <c r="Y35" s="168">
        <v>3425.1762931925205</v>
      </c>
      <c r="Z35" s="168">
        <v>4111.910582513387</v>
      </c>
      <c r="AA35" s="168">
        <v>5296.569626835562</v>
      </c>
      <c r="AB35" s="168">
        <v>6262.580142521645</v>
      </c>
      <c r="AC35" s="168">
        <v>6807.229228754104</v>
      </c>
      <c r="AD35" s="168">
        <v>7328.152645259331</v>
      </c>
      <c r="AE35" s="168">
        <v>8110.899039479781</v>
      </c>
      <c r="AF35" s="168">
        <v>9887.159279927047</v>
      </c>
      <c r="AG35" s="168">
        <v>11421.812599922452</v>
      </c>
      <c r="AH35" s="168">
        <v>13920.985231648689</v>
      </c>
      <c r="AI35" s="169">
        <v>16114.4747410255</v>
      </c>
      <c r="AJ35" s="168">
        <v>17969.806914875877</v>
      </c>
      <c r="AK35" s="168">
        <v>20975.864990432598</v>
      </c>
      <c r="AL35" s="168">
        <v>25137.13094197533</v>
      </c>
      <c r="AM35" s="168">
        <v>28338.311042248362</v>
      </c>
      <c r="AN35" s="168">
        <v>33192.15599099909</v>
      </c>
      <c r="AO35" s="168">
        <v>38850.33415654089</v>
      </c>
      <c r="AP35" s="168">
        <v>45248.32300854712</v>
      </c>
      <c r="AQ35" s="168">
        <v>52650.03004512388</v>
      </c>
      <c r="AR35" s="168">
        <v>64626.87709153055</v>
      </c>
      <c r="AS35" s="168">
        <v>74138.05012101392</v>
      </c>
      <c r="AT35" s="168">
        <v>82856.29906773241</v>
      </c>
      <c r="AU35" s="168">
        <v>96748.81036932471</v>
      </c>
      <c r="AV35" s="168">
        <v>112585.76075032481</v>
      </c>
      <c r="AW35" s="168">
        <v>129847.9257131839</v>
      </c>
      <c r="AX35" s="169">
        <v>147266.65710845837</v>
      </c>
      <c r="AY35" s="168">
        <v>163740.4698655372</v>
      </c>
      <c r="AZ35" s="158">
        <v>186471.7269609347</v>
      </c>
      <c r="BA35" s="158">
        <v>206891.8610923554</v>
      </c>
      <c r="BB35" s="158">
        <v>228849.66051189534</v>
      </c>
      <c r="BC35" s="158">
        <v>246180.35249033818</v>
      </c>
      <c r="BD35" s="158">
        <v>272154.6499942754</v>
      </c>
      <c r="BE35" s="158">
        <v>319891.1030904086</v>
      </c>
      <c r="BF35" s="160">
        <v>363721</v>
      </c>
      <c r="BG35" s="160">
        <v>418729</v>
      </c>
      <c r="BH35" s="160">
        <v>484695</v>
      </c>
      <c r="BI35" s="160">
        <v>565198</v>
      </c>
      <c r="BJ35" s="160">
        <v>659799.2843561582</v>
      </c>
      <c r="BK35" s="160">
        <v>760218</v>
      </c>
      <c r="BL35" s="160">
        <v>879896</v>
      </c>
      <c r="BM35" s="160">
        <v>1016132</v>
      </c>
      <c r="BN35" s="172">
        <f>BN34-BN37</f>
        <v>1173462</v>
      </c>
      <c r="BO35" s="163">
        <f t="shared" si="131"/>
        <v>8.488085759226777</v>
      </c>
      <c r="BP35" s="163">
        <f t="shared" si="132"/>
        <v>1.4296813871158953</v>
      </c>
      <c r="BQ35" s="163">
        <f t="shared" si="133"/>
        <v>-4.789716023014633</v>
      </c>
      <c r="BR35" s="163">
        <f t="shared" si="134"/>
        <v>-9.159032897122655</v>
      </c>
      <c r="BS35" s="163">
        <f t="shared" si="135"/>
        <v>7.214405023496213</v>
      </c>
      <c r="BT35" s="163">
        <f t="shared" si="136"/>
        <v>8.11444623560032</v>
      </c>
      <c r="BU35" s="163">
        <f t="shared" si="137"/>
        <v>11.62558849786516</v>
      </c>
      <c r="BV35" s="163">
        <f t="shared" si="138"/>
        <v>9.197565780783568</v>
      </c>
      <c r="BW35" s="163">
        <f t="shared" si="139"/>
        <v>6.83005248635017</v>
      </c>
      <c r="BX35" s="163">
        <f t="shared" si="140"/>
        <v>5.909571956857339</v>
      </c>
      <c r="BY35" s="163">
        <f t="shared" si="141"/>
        <v>10.83428475117916</v>
      </c>
      <c r="BZ35" s="163">
        <f t="shared" si="142"/>
        <v>8.346670539726068</v>
      </c>
      <c r="CA35" s="163">
        <f t="shared" si="143"/>
        <v>11.758695699159524</v>
      </c>
      <c r="CB35" s="163">
        <f t="shared" si="144"/>
        <v>14.324554713560758</v>
      </c>
      <c r="CC35" s="163">
        <f t="shared" si="145"/>
        <v>12.3196069709598</v>
      </c>
      <c r="CD35" s="163">
        <f t="shared" si="146"/>
        <v>17.245712516702675</v>
      </c>
      <c r="CE35" s="163">
        <f t="shared" si="147"/>
        <v>14.32064746767534</v>
      </c>
      <c r="CF35" s="163">
        <f t="shared" si="148"/>
        <v>7.060193402147802</v>
      </c>
      <c r="CG35" s="163">
        <f t="shared" si="149"/>
        <v>15.021435977091366</v>
      </c>
      <c r="CH35" s="163">
        <f t="shared" si="150"/>
        <v>21.966270598462312</v>
      </c>
      <c r="CI35" s="163">
        <f t="shared" si="151"/>
        <v>9.75578733130848</v>
      </c>
      <c r="CJ35" s="163">
        <f t="shared" si="152"/>
        <v>11.293329875374074</v>
      </c>
      <c r="CK35" s="163">
        <f t="shared" si="153"/>
        <v>20.04960418200195</v>
      </c>
      <c r="CL35" s="163">
        <f t="shared" si="154"/>
        <v>28.81042815863124</v>
      </c>
      <c r="CM35" s="163">
        <f t="shared" si="155"/>
        <v>18.23841814127583</v>
      </c>
      <c r="CN35" s="163">
        <f t="shared" si="156"/>
        <v>8.6968801011328</v>
      </c>
      <c r="CO35" s="163">
        <f t="shared" si="157"/>
        <v>7.652502934744991</v>
      </c>
      <c r="CP35" s="163">
        <f t="shared" si="158"/>
        <v>10.681360393424916</v>
      </c>
      <c r="CQ35" s="163">
        <f t="shared" si="159"/>
        <v>21.899671439643424</v>
      </c>
      <c r="CR35" s="163">
        <f t="shared" si="160"/>
        <v>15.521680965644647</v>
      </c>
      <c r="CS35" s="163">
        <f t="shared" si="161"/>
        <v>21.880700719456776</v>
      </c>
      <c r="CT35" s="163">
        <f t="shared" si="162"/>
        <v>15.75671170449933</v>
      </c>
      <c r="CU35" s="163">
        <f t="shared" si="163"/>
        <v>11.513451128052752</v>
      </c>
      <c r="CV35" s="163">
        <f t="shared" si="164"/>
        <v>16.72838272440327</v>
      </c>
      <c r="CW35" s="163">
        <f t="shared" si="165"/>
        <v>19.838352093898145</v>
      </c>
      <c r="CX35" s="163">
        <f t="shared" si="166"/>
        <v>12.734866630811592</v>
      </c>
      <c r="CY35" s="163">
        <f t="shared" si="167"/>
        <v>17.128208316700103</v>
      </c>
      <c r="CZ35" s="163">
        <f t="shared" si="168"/>
        <v>17.046732869886977</v>
      </c>
      <c r="DA35" s="163">
        <f t="shared" si="169"/>
        <v>16.468298126411497</v>
      </c>
      <c r="DB35" s="163">
        <f t="shared" si="170"/>
        <v>16.357969852669726</v>
      </c>
      <c r="DC35" s="163">
        <f t="shared" si="171"/>
        <v>22.74803459018328</v>
      </c>
      <c r="DD35" s="163">
        <f t="shared" si="172"/>
        <v>14.717054973912427</v>
      </c>
      <c r="DE35" s="163">
        <f t="shared" si="173"/>
        <v>11.75947969023718</v>
      </c>
      <c r="DF35" s="163">
        <f t="shared" si="174"/>
        <v>16.76699473414279</v>
      </c>
      <c r="DG35" s="163">
        <f t="shared" si="175"/>
        <v>16.369142236007676</v>
      </c>
      <c r="DH35" s="163">
        <f t="shared" si="176"/>
        <v>15.332458427971568</v>
      </c>
      <c r="DI35" s="163">
        <f t="shared" si="177"/>
        <v>13.414716715421424</v>
      </c>
      <c r="DJ35" s="163">
        <f t="shared" si="178"/>
        <v>11.186383313465349</v>
      </c>
      <c r="DK35" s="163">
        <f t="shared" si="179"/>
        <v>13.882491673600484</v>
      </c>
      <c r="DL35" s="163">
        <f t="shared" si="180"/>
        <v>10.950793701663232</v>
      </c>
      <c r="DM35" s="163">
        <f t="shared" si="181"/>
        <v>10.613177001553536</v>
      </c>
      <c r="DN35" s="163">
        <f t="shared" si="182"/>
        <v>7.572959444063498</v>
      </c>
      <c r="DO35" s="163">
        <f t="shared" si="183"/>
        <v>10.55092221665279</v>
      </c>
      <c r="DP35" s="163">
        <f t="shared" si="184"/>
        <v>17.540193818895723</v>
      </c>
      <c r="DQ35" s="163">
        <f t="shared" si="185"/>
        <v>13.701505445496572</v>
      </c>
      <c r="DR35" s="163">
        <f t="shared" si="186"/>
        <v>15.123679963488499</v>
      </c>
      <c r="DS35" s="163">
        <f t="shared" si="187"/>
        <v>15.753864671422328</v>
      </c>
      <c r="DT35" s="163">
        <f t="shared" si="188"/>
        <v>16.609001537049075</v>
      </c>
      <c r="DU35" s="163">
        <f t="shared" si="189"/>
        <v>16.73772454186997</v>
      </c>
      <c r="DV35" s="163">
        <f t="shared" si="190"/>
        <v>15.219585414044792</v>
      </c>
      <c r="DW35" s="163">
        <f t="shared" si="191"/>
        <v>15.742589625607392</v>
      </c>
      <c r="DX35" s="163">
        <f t="shared" si="192"/>
        <v>15.483193468318984</v>
      </c>
      <c r="DY35" s="163">
        <f t="shared" si="192"/>
        <v>15.48322462042333</v>
      </c>
      <c r="DZ35" s="54">
        <v>11</v>
      </c>
      <c r="EA35" s="112"/>
      <c r="EB35" s="55" t="s">
        <v>87</v>
      </c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10"/>
      <c r="FZ35" s="10"/>
      <c r="GA35" s="10"/>
      <c r="GB35" s="10"/>
      <c r="GC35" s="10"/>
      <c r="GD35" s="9"/>
      <c r="GE35" s="9"/>
      <c r="GF35" s="9"/>
      <c r="GG35" s="9"/>
      <c r="GH35" s="10"/>
      <c r="GI35" s="9"/>
    </row>
    <row r="36" spans="1:191" ht="24.75" customHeight="1">
      <c r="A36" s="49">
        <v>12</v>
      </c>
      <c r="B36" s="86" t="s">
        <v>185</v>
      </c>
      <c r="C36" s="222">
        <v>-41</v>
      </c>
      <c r="D36" s="168">
        <v>-35</v>
      </c>
      <c r="E36" s="168">
        <v>-25</v>
      </c>
      <c r="F36" s="168">
        <v>-19</v>
      </c>
      <c r="G36" s="168">
        <v>-29</v>
      </c>
      <c r="H36" s="168">
        <v>-10</v>
      </c>
      <c r="I36" s="168">
        <v>-17</v>
      </c>
      <c r="J36" s="168">
        <v>-20</v>
      </c>
      <c r="K36" s="168">
        <v>-35</v>
      </c>
      <c r="L36" s="168">
        <v>-57</v>
      </c>
      <c r="M36" s="168">
        <v>-72</v>
      </c>
      <c r="N36" s="168">
        <v>-98</v>
      </c>
      <c r="O36" s="168">
        <v>-108</v>
      </c>
      <c r="P36" s="168">
        <v>-112</v>
      </c>
      <c r="Q36" s="168">
        <v>-145</v>
      </c>
      <c r="R36" s="168">
        <v>-164</v>
      </c>
      <c r="S36" s="169">
        <v>-230</v>
      </c>
      <c r="T36" s="168">
        <v>-258</v>
      </c>
      <c r="U36" s="168">
        <v>-255</v>
      </c>
      <c r="V36" s="168">
        <v>-271</v>
      </c>
      <c r="W36" s="168">
        <v>-284</v>
      </c>
      <c r="X36" s="168">
        <v>-291</v>
      </c>
      <c r="Y36" s="168">
        <v>-302</v>
      </c>
      <c r="Z36" s="168">
        <v>-325</v>
      </c>
      <c r="AA36" s="168">
        <v>-291</v>
      </c>
      <c r="AB36" s="168">
        <v>-255</v>
      </c>
      <c r="AC36" s="168">
        <v>-233</v>
      </c>
      <c r="AD36" s="168">
        <v>-233</v>
      </c>
      <c r="AE36" s="168">
        <v>-156</v>
      </c>
      <c r="AF36" s="168">
        <v>153</v>
      </c>
      <c r="AG36" s="168">
        <v>345</v>
      </c>
      <c r="AH36" s="168">
        <v>40</v>
      </c>
      <c r="AI36" s="169">
        <v>-634</v>
      </c>
      <c r="AJ36" s="168">
        <v>-944</v>
      </c>
      <c r="AK36" s="168">
        <v>-1424</v>
      </c>
      <c r="AL36" s="168">
        <v>-1429</v>
      </c>
      <c r="AM36" s="168">
        <v>-1805</v>
      </c>
      <c r="AN36" s="168">
        <v>-2619</v>
      </c>
      <c r="AO36" s="168">
        <v>-4496</v>
      </c>
      <c r="AP36" s="168">
        <v>-5731</v>
      </c>
      <c r="AQ36" s="168">
        <v>-7545</v>
      </c>
      <c r="AR36" s="168">
        <v>-10077</v>
      </c>
      <c r="AS36" s="168">
        <v>-11645</v>
      </c>
      <c r="AT36" s="168">
        <v>-12080</v>
      </c>
      <c r="AU36" s="168">
        <v>-13083</v>
      </c>
      <c r="AV36" s="168">
        <v>-13484</v>
      </c>
      <c r="AW36" s="168">
        <v>-13082</v>
      </c>
      <c r="AX36" s="169">
        <v>-13205</v>
      </c>
      <c r="AY36" s="168">
        <v>-14968</v>
      </c>
      <c r="AZ36" s="168">
        <v>-15431</v>
      </c>
      <c r="BA36" s="168">
        <v>-22733</v>
      </c>
      <c r="BB36" s="168">
        <v>-20068</v>
      </c>
      <c r="BC36" s="168">
        <v>-16690</v>
      </c>
      <c r="BD36" s="168">
        <v>-20708</v>
      </c>
      <c r="BE36" s="168">
        <v>-22375</v>
      </c>
      <c r="BF36" s="160">
        <v>-26116</v>
      </c>
      <c r="BG36" s="160">
        <v>-33234</v>
      </c>
      <c r="BH36" s="160">
        <v>-20512</v>
      </c>
      <c r="BI36" s="160">
        <v>-32923</v>
      </c>
      <c r="BJ36" s="160">
        <v>-38000</v>
      </c>
      <c r="BK36" s="160">
        <v>-81807</v>
      </c>
      <c r="BL36" s="173">
        <v>-76830</v>
      </c>
      <c r="BM36" s="168">
        <v>-116766</v>
      </c>
      <c r="BN36" s="169">
        <f>BN38-BN34</f>
        <v>-128300</v>
      </c>
      <c r="BO36" s="163">
        <v>0.08686956500458098</v>
      </c>
      <c r="BP36" s="163">
        <v>0.09474416422173348</v>
      </c>
      <c r="BQ36" s="163">
        <v>0.08561917092013793</v>
      </c>
      <c r="BR36" s="163">
        <v>-0.10294950921626089</v>
      </c>
      <c r="BS36" s="163">
        <v>0.19092250912677344</v>
      </c>
      <c r="BT36" s="163">
        <v>-0.04853180225837761</v>
      </c>
      <c r="BU36" s="163">
        <v>-0.021808402999568655</v>
      </c>
      <c r="BV36" s="163">
        <v>-0.10014901225839168</v>
      </c>
      <c r="BW36" s="163">
        <v>-0.14397795473230524</v>
      </c>
      <c r="BX36" s="163">
        <v>-0.06435962410888152</v>
      </c>
      <c r="BY36" s="163">
        <v>-0.13736686599462278</v>
      </c>
      <c r="BZ36" s="163">
        <v>-0.01932413221434448</v>
      </c>
      <c r="CA36" s="163">
        <v>0.06373862155770915</v>
      </c>
      <c r="CB36" s="163">
        <v>-0.06738222060102927</v>
      </c>
      <c r="CC36" s="163">
        <v>-0.052396945325650535</v>
      </c>
      <c r="CD36" s="163">
        <v>-0.1722223074118734</v>
      </c>
      <c r="CE36" s="163">
        <v>0.044194376215234144</v>
      </c>
      <c r="CF36" s="163">
        <v>0.04977424612915815</v>
      </c>
      <c r="CG36" s="163">
        <v>0.02441986299085741</v>
      </c>
      <c r="CH36" s="163">
        <v>0.004635312621977583</v>
      </c>
      <c r="CI36" s="163">
        <v>0.025483806904846418</v>
      </c>
      <c r="CJ36" s="163">
        <v>0.04067996778059246</v>
      </c>
      <c r="CK36" s="163">
        <v>0.09466443068562569</v>
      </c>
      <c r="CL36" s="163">
        <v>0.15038057145830663</v>
      </c>
      <c r="CM36" s="163">
        <v>0.07412991433553184</v>
      </c>
      <c r="CN36" s="163">
        <v>0.05590229061074137</v>
      </c>
      <c r="CO36" s="163">
        <v>0.04360161981924193</v>
      </c>
      <c r="CP36" s="163">
        <v>0.10414944527115821</v>
      </c>
      <c r="CQ36" s="163">
        <v>0.33265682198899604</v>
      </c>
      <c r="CR36" s="163">
        <v>0.15422443774613015</v>
      </c>
      <c r="CS36" s="163">
        <v>-0.28818744382233774</v>
      </c>
      <c r="CT36" s="163">
        <v>-0.4636925389498803</v>
      </c>
      <c r="CU36" s="163">
        <v>-0.1226577111650542</v>
      </c>
      <c r="CV36" s="163">
        <v>-0.19312128490423142</v>
      </c>
      <c r="CW36" s="163">
        <v>0.0709376150121539</v>
      </c>
      <c r="CX36" s="163">
        <v>-0.09043536670578689</v>
      </c>
      <c r="CY36" s="163">
        <v>-0.2207451537996885</v>
      </c>
      <c r="CZ36" s="163">
        <v>-0.4603343063955059</v>
      </c>
      <c r="DA36" s="163">
        <v>-0.15801075408573695</v>
      </c>
      <c r="DB36" s="163">
        <v>-0.21409087350865974</v>
      </c>
      <c r="DC36" s="163">
        <v>-0.3040389386547382</v>
      </c>
      <c r="DD36" s="163">
        <v>-0.01610102524251822</v>
      </c>
      <c r="DE36" s="163">
        <v>0.2454478583211568</v>
      </c>
      <c r="DF36" s="163">
        <v>0.1420438819059946</v>
      </c>
      <c r="DG36" s="163">
        <v>0.21812559606490112</v>
      </c>
      <c r="DH36" s="163">
        <v>0.2645987776984988</v>
      </c>
      <c r="DI36" s="163">
        <v>0.11307316615564567</v>
      </c>
      <c r="DJ36" s="163">
        <v>0.02449162103979141</v>
      </c>
      <c r="DK36" s="163">
        <v>0.0802174375799165</v>
      </c>
      <c r="DL36" s="163">
        <v>-0.3728055136067745</v>
      </c>
      <c r="DM36" s="163">
        <v>0.25962975028792457</v>
      </c>
      <c r="DN36" s="163">
        <v>0.25632308658319936</v>
      </c>
      <c r="DO36" s="163">
        <v>-0.09521012300494824</v>
      </c>
      <c r="DP36" s="163">
        <v>0.04089552612772884</v>
      </c>
      <c r="DQ36" s="163">
        <v>-0.021864179020969488</v>
      </c>
      <c r="DR36" s="163">
        <v>-0.09120802299140962</v>
      </c>
      <c r="DS36" s="163">
        <v>0.5144982950973507</v>
      </c>
      <c r="DT36" s="163">
        <v>-0.2257165396933427</v>
      </c>
      <c r="DU36" s="163">
        <v>-0.0029474769347750396</v>
      </c>
      <c r="DV36" s="163">
        <v>-0.6756044520242988</v>
      </c>
      <c r="DW36" s="163">
        <v>0.2790246173305668</v>
      </c>
      <c r="DX36" s="163">
        <v>-0.4187011895210784</v>
      </c>
      <c r="DY36" s="163">
        <f t="shared" si="192"/>
        <v>9.877875408937534</v>
      </c>
      <c r="DZ36" s="49">
        <v>12</v>
      </c>
      <c r="EA36" s="103"/>
      <c r="EB36" s="122" t="s">
        <v>68</v>
      </c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10"/>
      <c r="FZ36" s="10"/>
      <c r="GA36" s="10"/>
      <c r="GB36" s="10"/>
      <c r="GC36" s="10"/>
      <c r="GD36" s="9"/>
      <c r="GE36" s="9"/>
      <c r="GF36" s="9"/>
      <c r="GG36" s="9"/>
      <c r="GH36" s="10"/>
      <c r="GI36" s="9"/>
    </row>
    <row r="37" spans="1:191" s="2" customFormat="1" ht="24.75" customHeight="1">
      <c r="A37" s="49">
        <v>13</v>
      </c>
      <c r="B37" s="86" t="s">
        <v>186</v>
      </c>
      <c r="C37" s="222">
        <v>9504.638199611802</v>
      </c>
      <c r="D37" s="168">
        <v>10019.51635199234</v>
      </c>
      <c r="E37" s="168">
        <v>9864.856978182494</v>
      </c>
      <c r="F37" s="168">
        <v>10821.670750558518</v>
      </c>
      <c r="G37" s="168">
        <v>10183.023289893748</v>
      </c>
      <c r="H37" s="168">
        <v>10318.673815991562</v>
      </c>
      <c r="I37" s="168">
        <v>12379.328257104336</v>
      </c>
      <c r="J37" s="168">
        <v>12600.680574243028</v>
      </c>
      <c r="K37" s="168">
        <v>14113.123044432165</v>
      </c>
      <c r="L37" s="168">
        <v>14810.959065145502</v>
      </c>
      <c r="M37" s="168">
        <v>16241.231920335764</v>
      </c>
      <c r="N37" s="168">
        <v>17095.889046942935</v>
      </c>
      <c r="O37" s="168">
        <v>18267.359626911253</v>
      </c>
      <c r="P37" s="168">
        <v>20901.66942790994</v>
      </c>
      <c r="Q37" s="168">
        <v>24445.89442545045</v>
      </c>
      <c r="R37" s="168">
        <v>25502.4752559295</v>
      </c>
      <c r="S37" s="169">
        <v>28979.752257915337</v>
      </c>
      <c r="T37" s="168">
        <v>34108.63589501883</v>
      </c>
      <c r="U37" s="168">
        <v>35939.5159245766</v>
      </c>
      <c r="V37" s="168">
        <v>39422.70473332682</v>
      </c>
      <c r="W37" s="168">
        <v>41577.83255721717</v>
      </c>
      <c r="X37" s="168">
        <v>44143.24932324302</v>
      </c>
      <c r="Y37" s="168">
        <v>48517.99412817337</v>
      </c>
      <c r="Z37" s="168">
        <v>59545.94081891267</v>
      </c>
      <c r="AA37" s="168">
        <v>69633.35101263139</v>
      </c>
      <c r="AB37" s="168">
        <v>73319.23461382446</v>
      </c>
      <c r="AC37" s="168">
        <v>78737.54927424031</v>
      </c>
      <c r="AD37" s="168">
        <v>90304.62078182159</v>
      </c>
      <c r="AE37" s="168">
        <v>96819.37959882268</v>
      </c>
      <c r="AF37" s="168">
        <v>104612.92171991296</v>
      </c>
      <c r="AG37" s="168">
        <v>125416.08752692382</v>
      </c>
      <c r="AH37" s="168">
        <v>146292.47265111492</v>
      </c>
      <c r="AI37" s="169">
        <v>162870.1811089138</v>
      </c>
      <c r="AJ37" s="168">
        <v>191386.54402711926</v>
      </c>
      <c r="AK37" s="168">
        <v>214136.99338129823</v>
      </c>
      <c r="AL37" s="168">
        <v>237579.80980454967</v>
      </c>
      <c r="AM37" s="168">
        <v>264585.79260810296</v>
      </c>
      <c r="AN37" s="168">
        <v>298875.54480886395</v>
      </c>
      <c r="AO37" s="168">
        <v>357444.3662015165</v>
      </c>
      <c r="AP37" s="168">
        <v>411291.8673081544</v>
      </c>
      <c r="AQ37" s="168">
        <v>479163.3643957707</v>
      </c>
      <c r="AR37" s="168">
        <v>548900.6245592065</v>
      </c>
      <c r="AS37" s="168">
        <v>629584.9241100128</v>
      </c>
      <c r="AT37" s="168">
        <v>735104.3472875466</v>
      </c>
      <c r="AU37" s="168">
        <v>858636.6764257575</v>
      </c>
      <c r="AV37" s="168">
        <v>1006000.1383779765</v>
      </c>
      <c r="AW37" s="168">
        <v>1171939.8440892196</v>
      </c>
      <c r="AX37" s="169">
        <v>1300345.934793925</v>
      </c>
      <c r="AY37" s="168">
        <v>1504998.19682379</v>
      </c>
      <c r="AZ37" s="168">
        <v>1671732.8570764351</v>
      </c>
      <c r="BA37" s="168">
        <v>1793850.8627597922</v>
      </c>
      <c r="BB37" s="168">
        <v>1946410.558544563</v>
      </c>
      <c r="BC37" s="168">
        <v>2097683.234568847</v>
      </c>
      <c r="BD37" s="168">
        <v>2353663.9069995806</v>
      </c>
      <c r="BE37" s="168">
        <v>2651574.311959502</v>
      </c>
      <c r="BF37" s="168">
        <v>3026782.1093098396</v>
      </c>
      <c r="BG37" s="168">
        <v>3534547.1491647977</v>
      </c>
      <c r="BH37" s="168">
        <v>4097389.9578881264</v>
      </c>
      <c r="BI37" s="168">
        <v>4738368.636880944</v>
      </c>
      <c r="BJ37" s="168">
        <v>5449103.5062021855</v>
      </c>
      <c r="BK37" s="174">
        <v>6488641</v>
      </c>
      <c r="BL37" s="174">
        <v>7511795</v>
      </c>
      <c r="BM37" s="175">
        <v>8372744</v>
      </c>
      <c r="BN37" s="176">
        <v>9299345</v>
      </c>
      <c r="BO37" s="163">
        <f aca="true" t="shared" si="193" ref="BO37:BO44">(D37-C37)/C37*100</f>
        <v>5.417125213683235</v>
      </c>
      <c r="BP37" s="163">
        <f aca="true" t="shared" si="194" ref="BP37:BP44">(E37-D37)/D37*100</f>
        <v>-1.5435812306358865</v>
      </c>
      <c r="BQ37" s="163">
        <f aca="true" t="shared" si="195" ref="BQ37:BQ44">(F37-E37)/E37*100</f>
        <v>9.699215857788428</v>
      </c>
      <c r="BR37" s="163">
        <f aca="true" t="shared" si="196" ref="BR37:BR44">(G37-F37)/F37*100</f>
        <v>-5.901560631308326</v>
      </c>
      <c r="BS37" s="163">
        <f aca="true" t="shared" si="197" ref="BS37:BS44">(H37-G37)/G37*100</f>
        <v>1.332124284076239</v>
      </c>
      <c r="BT37" s="163">
        <f aca="true" t="shared" si="198" ref="BT37:BT44">(I37-H37)/H37*100</f>
        <v>19.97014808161913</v>
      </c>
      <c r="BU37" s="163">
        <f aca="true" t="shared" si="199" ref="BU37:BU44">(J37-I37)/I37*100</f>
        <v>1.7880801974183065</v>
      </c>
      <c r="BV37" s="163">
        <f aca="true" t="shared" si="200" ref="BV37:BV44">(K37-J37)/J37*100</f>
        <v>12.002863347561647</v>
      </c>
      <c r="BW37" s="163">
        <f aca="true" t="shared" si="201" ref="BW37:BW44">(L37-K37)/K37*100</f>
        <v>4.944589645511834</v>
      </c>
      <c r="BX37" s="163">
        <f aca="true" t="shared" si="202" ref="BX37:BX44">(M37-L37)/L37*100</f>
        <v>9.656855095603568</v>
      </c>
      <c r="BY37" s="163">
        <f aca="true" t="shared" si="203" ref="BY37:BY44">(N37-M37)/M37*100</f>
        <v>5.262267855045214</v>
      </c>
      <c r="BZ37" s="163">
        <f aca="true" t="shared" si="204" ref="BZ37:BZ44">(O37-N37)/N37*100</f>
        <v>6.852352496858294</v>
      </c>
      <c r="CA37" s="163">
        <f aca="true" t="shared" si="205" ref="CA37:CA44">(P37-O37)/O37*100</f>
        <v>14.420856953611692</v>
      </c>
      <c r="CB37" s="163">
        <f aca="true" t="shared" si="206" ref="CB37:CB44">(Q37-P37)/P37*100</f>
        <v>16.956659896304345</v>
      </c>
      <c r="CC37" s="163">
        <f aca="true" t="shared" si="207" ref="CC37:CC44">(R37-Q37)/Q37*100</f>
        <v>4.322119747760396</v>
      </c>
      <c r="CD37" s="163">
        <f aca="true" t="shared" si="208" ref="CD37:CD44">(S37-R37)/R37*100</f>
        <v>13.635056860519237</v>
      </c>
      <c r="CE37" s="163">
        <f aca="true" t="shared" si="209" ref="CE37:CE44">(T37-S37)/S37*100</f>
        <v>17.69816246687417</v>
      </c>
      <c r="CF37" s="163">
        <f aca="true" t="shared" si="210" ref="CF37:CF44">(U37-T37)/T37*100</f>
        <v>5.367790242896071</v>
      </c>
      <c r="CG37" s="163">
        <f aca="true" t="shared" si="211" ref="CG37:CG44">(V37-U37)/U37*100</f>
        <v>9.691807803032502</v>
      </c>
      <c r="CH37" s="163">
        <f aca="true" t="shared" si="212" ref="CH37:CH44">(W37-V37)/V37*100</f>
        <v>5.466717310414432</v>
      </c>
      <c r="CI37" s="163">
        <f aca="true" t="shared" si="213" ref="CI37:CI44">(X37-W37)/W37*100</f>
        <v>6.170155124116837</v>
      </c>
      <c r="CJ37" s="163">
        <f aca="true" t="shared" si="214" ref="CJ37:CJ44">(Y37-X37)/X37*100</f>
        <v>9.910337077580937</v>
      </c>
      <c r="CK37" s="163">
        <f aca="true" t="shared" si="215" ref="CK37:CK44">(Z37-Y37)/Y37*100</f>
        <v>22.729601437367762</v>
      </c>
      <c r="CL37" s="163">
        <f aca="true" t="shared" si="216" ref="CL37:CL44">(AA37-Z37)/Z37*100</f>
        <v>16.940550531220783</v>
      </c>
      <c r="CM37" s="163">
        <f aca="true" t="shared" si="217" ref="CM37:CM44">(AB37-AA37)/AA37*100</f>
        <v>5.29327333467616</v>
      </c>
      <c r="CN37" s="163">
        <f aca="true" t="shared" si="218" ref="CN37:CN44">(AC37-AB37)/AB37*100</f>
        <v>7.39003167307235</v>
      </c>
      <c r="CO37" s="163">
        <f aca="true" t="shared" si="219" ref="CO37:CO44">(AD37-AC37)/AC37*100</f>
        <v>14.69066743148627</v>
      </c>
      <c r="CP37" s="163">
        <f aca="true" t="shared" si="220" ref="CP37:CP44">(AE37-AD37)/AD37*100</f>
        <v>7.214203172106686</v>
      </c>
      <c r="CQ37" s="163">
        <f aca="true" t="shared" si="221" ref="CQ37:CQ44">(AF37-AE37)/AE37*100</f>
        <v>8.04956833371927</v>
      </c>
      <c r="CR37" s="163">
        <f aca="true" t="shared" si="222" ref="CR37:CR44">(AG37-AF37)/AF37*100</f>
        <v>19.885847240466653</v>
      </c>
      <c r="CS37" s="163">
        <f aca="true" t="shared" si="223" ref="CS37:CS44">(AH37-AG37)/AG37*100</f>
        <v>16.64569955565664</v>
      </c>
      <c r="CT37" s="163">
        <f aca="true" t="shared" si="224" ref="CT37:CT44">(AI37-AH37)/AH37*100</f>
        <v>11.331894360234214</v>
      </c>
      <c r="CU37" s="163">
        <f aca="true" t="shared" si="225" ref="CU37:CU44">(AJ37-AI37)/AI37*100</f>
        <v>17.508645673535625</v>
      </c>
      <c r="CV37" s="163">
        <f aca="true" t="shared" si="226" ref="CV37:CV44">(AK37-AJ37)/AJ37*100</f>
        <v>11.88717287823289</v>
      </c>
      <c r="CW37" s="163">
        <f aca="true" t="shared" si="227" ref="CW37:CW44">(AL37-AK37)/AK37*100</f>
        <v>10.947578955453304</v>
      </c>
      <c r="CX37" s="163">
        <f aca="true" t="shared" si="228" ref="CX37:CX44">(AM37-AL37)/AL37*100</f>
        <v>11.367120306128015</v>
      </c>
      <c r="CY37" s="163">
        <f aca="true" t="shared" si="229" ref="CY37:CY44">(AN37-AM37)/AM37*100</f>
        <v>12.959785883722793</v>
      </c>
      <c r="CZ37" s="163">
        <f aca="true" t="shared" si="230" ref="CZ37:CZ44">(AO37-AN37)/AN37*100</f>
        <v>19.596391344132318</v>
      </c>
      <c r="DA37" s="163">
        <f aca="true" t="shared" si="231" ref="DA37:DA44">(AP37-AO37)/AO37*100</f>
        <v>15.064582407288613</v>
      </c>
      <c r="DB37" s="163">
        <f aca="true" t="shared" si="232" ref="DB37:DB44">(AQ37-AP37)/AP37*100</f>
        <v>16.5020275095215</v>
      </c>
      <c r="DC37" s="163">
        <f aca="true" t="shared" si="233" ref="DC37:DC44">(AR37-AQ37)/AQ37*100</f>
        <v>14.55396329211753</v>
      </c>
      <c r="DD37" s="163">
        <f aca="true" t="shared" si="234" ref="DD37:DD44">(AS37-AR37)/AR37*100</f>
        <v>14.69925446260872</v>
      </c>
      <c r="DE37" s="163">
        <f aca="true" t="shared" si="235" ref="DE37:DE44">(AT37-AS37)/AS37*100</f>
        <v>16.76015723005074</v>
      </c>
      <c r="DF37" s="163">
        <f aca="true" t="shared" si="236" ref="DF37:DF44">(AU37-AT37)/AT37*100</f>
        <v>16.80473385772121</v>
      </c>
      <c r="DG37" s="163">
        <f aca="true" t="shared" si="237" ref="DG37:DG44">(AV37-AU37)/AU37*100</f>
        <v>17.162493287108134</v>
      </c>
      <c r="DH37" s="163">
        <f aca="true" t="shared" si="238" ref="DH37:DH44">(AW37-AV37)/AV37*100</f>
        <v>16.4949982987871</v>
      </c>
      <c r="DI37" s="163">
        <f aca="true" t="shared" si="239" ref="DI37:DI44">(AX37-AW37)/AW37*100</f>
        <v>10.95671346548482</v>
      </c>
      <c r="DJ37" s="163">
        <f aca="true" t="shared" si="240" ref="DJ37:DJ44">(AY37-AX37)/AX37*100</f>
        <v>15.738293676620579</v>
      </c>
      <c r="DK37" s="163">
        <f aca="true" t="shared" si="241" ref="DK37:DK44">(AZ37-AY37)/AY37*100</f>
        <v>11.078728240640343</v>
      </c>
      <c r="DL37" s="163">
        <f aca="true" t="shared" si="242" ref="DL37:DL44">(BA37-AZ37)/AZ37*100</f>
        <v>7.304875606555937</v>
      </c>
      <c r="DM37" s="163">
        <f aca="true" t="shared" si="243" ref="DM37:DM44">(BB37-BA37)/BA37*100</f>
        <v>8.50459193414003</v>
      </c>
      <c r="DN37" s="163">
        <f aca="true" t="shared" si="244" ref="DN37:DN44">(BC37-BB37)/BB37*100</f>
        <v>7.771879132088083</v>
      </c>
      <c r="DO37" s="163">
        <f aca="true" t="shared" si="245" ref="DO37:DO44">(BD37-BC37)/BC37*100</f>
        <v>12.203018464003094</v>
      </c>
      <c r="DP37" s="163">
        <f aca="true" t="shared" si="246" ref="DP37:DP44">(BE37-BD37)/BD37*100</f>
        <v>12.657304387171125</v>
      </c>
      <c r="DQ37" s="163">
        <f aca="true" t="shared" si="247" ref="DQ37:DQ44">(BF37-BE37)/BE37*100</f>
        <v>14.150378349119727</v>
      </c>
      <c r="DR37" s="163">
        <f aca="true" t="shared" si="248" ref="DR37:DR44">(BG37-BF37)/BF37*100</f>
        <v>16.775738111215997</v>
      </c>
      <c r="DS37" s="163">
        <f aca="true" t="shared" si="249" ref="DS37:DS44">(BH37-BG37)/BG37*100</f>
        <v>15.924043023625433</v>
      </c>
      <c r="DT37" s="163">
        <f aca="true" t="shared" si="250" ref="DT37:DT44">(BI37-BH37)/BH37*100</f>
        <v>15.643584954827924</v>
      </c>
      <c r="DU37" s="163">
        <f aca="true" t="shared" si="251" ref="DU37:DU44">(BJ37-BI37)/BI37*100</f>
        <v>14.999568918915667</v>
      </c>
      <c r="DV37" s="163">
        <f aca="true" t="shared" si="252" ref="DV37:DV44">(BK37-BJ37)/BJ37*100</f>
        <v>19.077220548565645</v>
      </c>
      <c r="DW37" s="163">
        <f aca="true" t="shared" si="253" ref="DW37:DW44">(BL37-BK37)/BK37*100</f>
        <v>15.768386631345454</v>
      </c>
      <c r="DX37" s="163">
        <f aca="true" t="shared" si="254" ref="DX37:DY44">(BM37-BL37)/BL37*100</f>
        <v>11.461295203077295</v>
      </c>
      <c r="DY37" s="163">
        <f t="shared" si="254"/>
        <v>11.0668736557573</v>
      </c>
      <c r="DZ37" s="49">
        <v>13</v>
      </c>
      <c r="EA37" s="103"/>
      <c r="EB37" s="57" t="s">
        <v>88</v>
      </c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10"/>
      <c r="FZ37" s="10"/>
      <c r="GA37" s="10"/>
      <c r="GB37" s="10"/>
      <c r="GC37" s="10"/>
      <c r="GD37" s="9"/>
      <c r="GE37" s="9"/>
      <c r="GF37" s="9"/>
      <c r="GG37" s="9"/>
      <c r="GH37" s="10"/>
      <c r="GI37" s="9"/>
    </row>
    <row r="38" spans="1:191" s="7" customFormat="1" ht="24.75" customHeight="1">
      <c r="A38" s="47">
        <v>14</v>
      </c>
      <c r="B38" s="121" t="s">
        <v>187</v>
      </c>
      <c r="C38" s="222">
        <v>9994.885938360861</v>
      </c>
      <c r="D38" s="168">
        <v>10560.856854400374</v>
      </c>
      <c r="E38" s="168">
        <v>10424.437313479864</v>
      </c>
      <c r="F38" s="168">
        <v>11359.251347868758</v>
      </c>
      <c r="G38" s="168">
        <v>10659.626487197342</v>
      </c>
      <c r="H38" s="168">
        <v>10850.753275760384</v>
      </c>
      <c r="I38" s="168">
        <v>12948.394463190332</v>
      </c>
      <c r="J38" s="168">
        <v>13234.880425773632</v>
      </c>
      <c r="K38" s="168">
        <v>14792.493357645084</v>
      </c>
      <c r="L38" s="168">
        <v>15517.121245697768</v>
      </c>
      <c r="M38" s="168">
        <v>16977.493719095288</v>
      </c>
      <c r="N38" s="168">
        <v>17893.720230515068</v>
      </c>
      <c r="O38" s="168">
        <v>19129.96288796828</v>
      </c>
      <c r="P38" s="168">
        <v>21874.40297288078</v>
      </c>
      <c r="Q38" s="168">
        <v>25541.011220566987</v>
      </c>
      <c r="R38" s="168">
        <v>26731.369566185258</v>
      </c>
      <c r="S38" s="169">
        <v>30382.86111657931</v>
      </c>
      <c r="T38" s="168">
        <v>35717.61651609545</v>
      </c>
      <c r="U38" s="168">
        <v>37683.308988281846</v>
      </c>
      <c r="V38" s="168">
        <v>41450.745217411095</v>
      </c>
      <c r="W38" s="168">
        <v>44097.886495203595</v>
      </c>
      <c r="X38" s="168">
        <v>46929.86080007458</v>
      </c>
      <c r="Y38" s="168">
        <v>51641.17042136589</v>
      </c>
      <c r="Z38" s="168">
        <v>63332.85140142606</v>
      </c>
      <c r="AA38" s="168">
        <v>74638.92063946696</v>
      </c>
      <c r="AB38" s="168">
        <v>79326.81475634611</v>
      </c>
      <c r="AC38" s="168">
        <v>85311.77850299442</v>
      </c>
      <c r="AD38" s="168">
        <v>97399.77342708092</v>
      </c>
      <c r="AE38" s="168">
        <v>104774.27863830246</v>
      </c>
      <c r="AF38" s="168">
        <v>114653.08099984001</v>
      </c>
      <c r="AG38" s="168">
        <v>137182.90012684627</v>
      </c>
      <c r="AH38" s="168">
        <v>160253.4578827636</v>
      </c>
      <c r="AI38" s="169">
        <v>178350.6558499393</v>
      </c>
      <c r="AJ38" s="168">
        <v>208412.35094199513</v>
      </c>
      <c r="AK38" s="168">
        <v>233688.85837173084</v>
      </c>
      <c r="AL38" s="168">
        <v>261287.940746525</v>
      </c>
      <c r="AM38" s="168">
        <v>291119.10365035135</v>
      </c>
      <c r="AN38" s="168">
        <v>329448.700799863</v>
      </c>
      <c r="AO38" s="168">
        <v>391798.7003580574</v>
      </c>
      <c r="AP38" s="168">
        <v>450809.19031670154</v>
      </c>
      <c r="AQ38" s="168">
        <v>524268.3944408946</v>
      </c>
      <c r="AR38" s="168">
        <v>603450.5016507371</v>
      </c>
      <c r="AS38" s="168">
        <v>692077.9742310267</v>
      </c>
      <c r="AT38" s="168">
        <v>805880.646355279</v>
      </c>
      <c r="AU38" s="168">
        <v>942302.4867950822</v>
      </c>
      <c r="AV38" s="168">
        <v>1105101.8991283013</v>
      </c>
      <c r="AW38" s="168">
        <v>1288705.7698024034</v>
      </c>
      <c r="AX38" s="169">
        <v>1434407.5919023834</v>
      </c>
      <c r="AY38" s="168">
        <v>1653770.6666893272</v>
      </c>
      <c r="AZ38" s="168">
        <v>1842773.5840373698</v>
      </c>
      <c r="BA38" s="168">
        <v>1978009.7238521476</v>
      </c>
      <c r="BB38" s="168">
        <v>2155192.219056458</v>
      </c>
      <c r="BC38" s="168">
        <v>2327173.587059185</v>
      </c>
      <c r="BD38" s="168">
        <v>2605110.556993856</v>
      </c>
      <c r="BE38" s="168">
        <v>2949090.4150499105</v>
      </c>
      <c r="BF38" s="168">
        <v>3364386.7922759093</v>
      </c>
      <c r="BG38" s="168">
        <v>3920041.9266884653</v>
      </c>
      <c r="BH38" s="168">
        <v>4561573.567675377</v>
      </c>
      <c r="BI38" s="168">
        <v>5270643.097393659</v>
      </c>
      <c r="BJ38" s="168">
        <v>6070903.460333504</v>
      </c>
      <c r="BK38" s="168">
        <v>7167053</v>
      </c>
      <c r="BL38" s="168">
        <v>8314861</v>
      </c>
      <c r="BM38" s="175">
        <v>9272110</v>
      </c>
      <c r="BN38" s="176">
        <v>10344507</v>
      </c>
      <c r="BO38" s="163">
        <f t="shared" si="193"/>
        <v>5.662605051522282</v>
      </c>
      <c r="BP38" s="163">
        <f t="shared" si="194"/>
        <v>-1.2917468989617804</v>
      </c>
      <c r="BQ38" s="163">
        <f t="shared" si="195"/>
        <v>8.967525116968025</v>
      </c>
      <c r="BR38" s="163">
        <f t="shared" si="196"/>
        <v>-6.1590754464877735</v>
      </c>
      <c r="BS38" s="163">
        <f t="shared" si="197"/>
        <v>1.7929970509998032</v>
      </c>
      <c r="BT38" s="163">
        <f t="shared" si="198"/>
        <v>19.33175636861905</v>
      </c>
      <c r="BU38" s="163">
        <f t="shared" si="199"/>
        <v>2.2125211229679578</v>
      </c>
      <c r="BV38" s="163">
        <f t="shared" si="200"/>
        <v>11.76899890110192</v>
      </c>
      <c r="BW38" s="163">
        <f t="shared" si="201"/>
        <v>4.89861898554229</v>
      </c>
      <c r="BX38" s="163">
        <f t="shared" si="202"/>
        <v>9.411362135244113</v>
      </c>
      <c r="BY38" s="163">
        <f t="shared" si="203"/>
        <v>5.396712415739327</v>
      </c>
      <c r="BZ38" s="163">
        <f t="shared" si="204"/>
        <v>6.908807344293804</v>
      </c>
      <c r="CA38" s="163">
        <f t="shared" si="205"/>
        <v>14.346290690603519</v>
      </c>
      <c r="CB38" s="163">
        <f t="shared" si="206"/>
        <v>16.76209518601242</v>
      </c>
      <c r="CC38" s="163">
        <f t="shared" si="207"/>
        <v>4.66057641703603</v>
      </c>
      <c r="CD38" s="163">
        <f t="shared" si="208"/>
        <v>13.659949376530001</v>
      </c>
      <c r="CE38" s="163">
        <f t="shared" si="209"/>
        <v>17.558436577275035</v>
      </c>
      <c r="CF38" s="163">
        <f t="shared" si="210"/>
        <v>5.503425659157847</v>
      </c>
      <c r="CG38" s="163">
        <f t="shared" si="211"/>
        <v>9.997625819698547</v>
      </c>
      <c r="CH38" s="163">
        <f t="shared" si="212"/>
        <v>6.386233260483304</v>
      </c>
      <c r="CI38" s="163">
        <f t="shared" si="213"/>
        <v>6.422018218898115</v>
      </c>
      <c r="CJ38" s="163">
        <f t="shared" si="214"/>
        <v>10.039044525109311</v>
      </c>
      <c r="CK38" s="163">
        <f t="shared" si="215"/>
        <v>22.640232366272787</v>
      </c>
      <c r="CL38" s="163">
        <f t="shared" si="216"/>
        <v>17.85182411317474</v>
      </c>
      <c r="CM38" s="163">
        <f t="shared" si="217"/>
        <v>6.28076354362542</v>
      </c>
      <c r="CN38" s="163">
        <f t="shared" si="218"/>
        <v>7.544691873777166</v>
      </c>
      <c r="CO38" s="163">
        <f t="shared" si="219"/>
        <v>14.169198129730947</v>
      </c>
      <c r="CP38" s="163">
        <f t="shared" si="220"/>
        <v>7.571378199090503</v>
      </c>
      <c r="CQ38" s="163">
        <f t="shared" si="221"/>
        <v>9.428652232138715</v>
      </c>
      <c r="CR38" s="163">
        <f t="shared" si="222"/>
        <v>19.65042625155246</v>
      </c>
      <c r="CS38" s="163">
        <f t="shared" si="223"/>
        <v>16.817371359393285</v>
      </c>
      <c r="CT38" s="163">
        <f t="shared" si="224"/>
        <v>11.292859577741545</v>
      </c>
      <c r="CU38" s="163">
        <f t="shared" si="225"/>
        <v>16.855388026915442</v>
      </c>
      <c r="CV38" s="163">
        <f t="shared" si="226"/>
        <v>12.128123556732302</v>
      </c>
      <c r="CW38" s="163">
        <f t="shared" si="227"/>
        <v>11.810183235561912</v>
      </c>
      <c r="CX38" s="163">
        <f t="shared" si="228"/>
        <v>11.416968888267789</v>
      </c>
      <c r="CY38" s="163">
        <f t="shared" si="229"/>
        <v>13.166294024986918</v>
      </c>
      <c r="CZ38" s="163">
        <f t="shared" si="230"/>
        <v>18.925556363347567</v>
      </c>
      <c r="DA38" s="163">
        <f t="shared" si="231"/>
        <v>15.061430756333694</v>
      </c>
      <c r="DB38" s="163">
        <f t="shared" si="232"/>
        <v>16.294965963889656</v>
      </c>
      <c r="DC38" s="163">
        <f t="shared" si="233"/>
        <v>15.103353177390408</v>
      </c>
      <c r="DD38" s="163">
        <f t="shared" si="234"/>
        <v>14.686784141839205</v>
      </c>
      <c r="DE38" s="163">
        <f t="shared" si="235"/>
        <v>16.443619991042098</v>
      </c>
      <c r="DF38" s="163">
        <f t="shared" si="236"/>
        <v>16.9282934212147</v>
      </c>
      <c r="DG38" s="163">
        <f t="shared" si="237"/>
        <v>17.276767769861806</v>
      </c>
      <c r="DH38" s="163">
        <f t="shared" si="238"/>
        <v>16.614202800567792</v>
      </c>
      <c r="DI38" s="163">
        <f t="shared" si="239"/>
        <v>11.306058024580766</v>
      </c>
      <c r="DJ38" s="163">
        <f t="shared" si="240"/>
        <v>15.292938773142822</v>
      </c>
      <c r="DK38" s="163">
        <f t="shared" si="241"/>
        <v>11.428605014890385</v>
      </c>
      <c r="DL38" s="163">
        <f t="shared" si="242"/>
        <v>7.338727936314681</v>
      </c>
      <c r="DM38" s="163">
        <f t="shared" si="243"/>
        <v>8.957614973664036</v>
      </c>
      <c r="DN38" s="163">
        <f t="shared" si="244"/>
        <v>7.979862143248644</v>
      </c>
      <c r="DO38" s="163">
        <f t="shared" si="245"/>
        <v>11.943112945257171</v>
      </c>
      <c r="DP38" s="163">
        <f t="shared" si="246"/>
        <v>13.204040693496975</v>
      </c>
      <c r="DQ38" s="163">
        <f t="shared" si="247"/>
        <v>14.082185310651804</v>
      </c>
      <c r="DR38" s="163">
        <f t="shared" si="248"/>
        <v>16.51579228905103</v>
      </c>
      <c r="DS38" s="163">
        <f t="shared" si="249"/>
        <v>16.365428048593827</v>
      </c>
      <c r="DT38" s="163">
        <f t="shared" si="250"/>
        <v>15.544406315025858</v>
      </c>
      <c r="DU38" s="163">
        <f t="shared" si="251"/>
        <v>15.183353305321978</v>
      </c>
      <c r="DV38" s="163">
        <f t="shared" si="252"/>
        <v>18.055789337264137</v>
      </c>
      <c r="DW38" s="163">
        <f t="shared" si="253"/>
        <v>16.01506225780666</v>
      </c>
      <c r="DX38" s="163">
        <f t="shared" si="254"/>
        <v>11.51250754522535</v>
      </c>
      <c r="DY38" s="163">
        <f t="shared" si="254"/>
        <v>11.565835608076263</v>
      </c>
      <c r="DZ38" s="47">
        <v>14</v>
      </c>
      <c r="EA38" s="106"/>
      <c r="EB38" s="58" t="s">
        <v>97</v>
      </c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10"/>
      <c r="FZ38" s="10"/>
      <c r="GA38" s="10"/>
      <c r="GB38" s="10"/>
      <c r="GC38" s="10"/>
      <c r="GD38" s="9"/>
      <c r="GE38" s="9"/>
      <c r="GF38" s="9"/>
      <c r="GG38" s="9"/>
      <c r="GH38" s="10"/>
      <c r="GI38" s="9"/>
    </row>
    <row r="39" spans="1:191" s="2" customFormat="1" ht="24.75" customHeight="1">
      <c r="A39" s="49">
        <v>15</v>
      </c>
      <c r="B39" s="86" t="s">
        <v>188</v>
      </c>
      <c r="C39" s="222">
        <v>9463.638199611802</v>
      </c>
      <c r="D39" s="168">
        <v>9984.51635199234</v>
      </c>
      <c r="E39" s="168">
        <v>9839.856978182494</v>
      </c>
      <c r="F39" s="168">
        <v>10802.670750558518</v>
      </c>
      <c r="G39" s="168">
        <v>10154.023289893748</v>
      </c>
      <c r="H39" s="168">
        <v>10308.673815991562</v>
      </c>
      <c r="I39" s="168">
        <v>12362.328257104336</v>
      </c>
      <c r="J39" s="168">
        <v>12580.680574243028</v>
      </c>
      <c r="K39" s="168">
        <v>14078.123044432165</v>
      </c>
      <c r="L39" s="168">
        <v>14753.959065145502</v>
      </c>
      <c r="M39" s="168">
        <v>16169.231920335764</v>
      </c>
      <c r="N39" s="168">
        <v>16997.889046942935</v>
      </c>
      <c r="O39" s="168">
        <v>18159.359626911253</v>
      </c>
      <c r="P39" s="168">
        <v>20789.66942790994</v>
      </c>
      <c r="Q39" s="168">
        <v>24300.89442545045</v>
      </c>
      <c r="R39" s="168">
        <v>25338.4752559295</v>
      </c>
      <c r="S39" s="169">
        <v>28749.752257915337</v>
      </c>
      <c r="T39" s="168">
        <v>33850.63589501883</v>
      </c>
      <c r="U39" s="168">
        <v>35684.5159245766</v>
      </c>
      <c r="V39" s="168">
        <v>39151.70473332682</v>
      </c>
      <c r="W39" s="168">
        <v>41293.83255721717</v>
      </c>
      <c r="X39" s="168">
        <v>43852.24932324302</v>
      </c>
      <c r="Y39" s="168">
        <v>48215.99412817337</v>
      </c>
      <c r="Z39" s="168">
        <v>59220.94081891267</v>
      </c>
      <c r="AA39" s="168">
        <v>69342.35101263139</v>
      </c>
      <c r="AB39" s="168">
        <v>73064.23461382446</v>
      </c>
      <c r="AC39" s="168">
        <v>78504.54927424031</v>
      </c>
      <c r="AD39" s="168">
        <v>90071.62078182159</v>
      </c>
      <c r="AE39" s="168">
        <v>96663.37959882268</v>
      </c>
      <c r="AF39" s="168">
        <v>104765.92171991296</v>
      </c>
      <c r="AG39" s="168">
        <v>125761.08752692382</v>
      </c>
      <c r="AH39" s="168">
        <v>146332.47265111492</v>
      </c>
      <c r="AI39" s="169">
        <v>162236.1811089138</v>
      </c>
      <c r="AJ39" s="168">
        <v>190442.54402711926</v>
      </c>
      <c r="AK39" s="168">
        <v>212712.99338129823</v>
      </c>
      <c r="AL39" s="168">
        <v>236150.80980454967</v>
      </c>
      <c r="AM39" s="168">
        <v>262780.79260810296</v>
      </c>
      <c r="AN39" s="168">
        <v>296256.54480886395</v>
      </c>
      <c r="AO39" s="168">
        <v>352948.3662015165</v>
      </c>
      <c r="AP39" s="168">
        <v>405560.8673081544</v>
      </c>
      <c r="AQ39" s="168">
        <v>471618.3643957707</v>
      </c>
      <c r="AR39" s="168">
        <v>538823.6245592065</v>
      </c>
      <c r="AS39" s="168">
        <v>617939.9241100128</v>
      </c>
      <c r="AT39" s="168">
        <v>723024.3472875466</v>
      </c>
      <c r="AU39" s="168">
        <v>845553.6764257575</v>
      </c>
      <c r="AV39" s="168">
        <v>992516.1383779765</v>
      </c>
      <c r="AW39" s="168">
        <v>1158857.8440892196</v>
      </c>
      <c r="AX39" s="169">
        <v>1287140.934793925</v>
      </c>
      <c r="AY39" s="168">
        <v>1490030.19682379</v>
      </c>
      <c r="AZ39" s="168">
        <v>1656301.8570764351</v>
      </c>
      <c r="BA39" s="168">
        <v>1771117.8627597922</v>
      </c>
      <c r="BB39" s="168">
        <v>1926342.558544563</v>
      </c>
      <c r="BC39" s="168">
        <v>2080993.2345688466</v>
      </c>
      <c r="BD39" s="168">
        <v>2332955.9069995806</v>
      </c>
      <c r="BE39" s="168">
        <v>2629199.311959502</v>
      </c>
      <c r="BF39" s="168">
        <v>3000666.109309839</v>
      </c>
      <c r="BG39" s="168">
        <v>3501313.1491647973</v>
      </c>
      <c r="BH39" s="168">
        <v>4076877.9578881264</v>
      </c>
      <c r="BI39" s="168">
        <v>4705445.636880944</v>
      </c>
      <c r="BJ39" s="168">
        <v>5411103.5062021855</v>
      </c>
      <c r="BK39" s="168">
        <v>6406834</v>
      </c>
      <c r="BL39" s="168">
        <v>7434965</v>
      </c>
      <c r="BM39" s="175">
        <v>8255978</v>
      </c>
      <c r="BN39" s="176">
        <v>9171045</v>
      </c>
      <c r="BO39" s="163">
        <f t="shared" si="193"/>
        <v>5.503994778687816</v>
      </c>
      <c r="BP39" s="163">
        <f t="shared" si="194"/>
        <v>-1.448837066414153</v>
      </c>
      <c r="BQ39" s="163">
        <f t="shared" si="195"/>
        <v>9.784835028708565</v>
      </c>
      <c r="BR39" s="163">
        <f t="shared" si="196"/>
        <v>-6.004510140524587</v>
      </c>
      <c r="BS39" s="163">
        <f t="shared" si="197"/>
        <v>1.5230467932030125</v>
      </c>
      <c r="BT39" s="163">
        <f t="shared" si="198"/>
        <v>19.92161627936075</v>
      </c>
      <c r="BU39" s="163">
        <f t="shared" si="199"/>
        <v>1.7662717944187378</v>
      </c>
      <c r="BV39" s="163">
        <f t="shared" si="200"/>
        <v>11.902714335303255</v>
      </c>
      <c r="BW39" s="163">
        <f t="shared" si="201"/>
        <v>4.800611690779529</v>
      </c>
      <c r="BX39" s="163">
        <f t="shared" si="202"/>
        <v>9.592495471494686</v>
      </c>
      <c r="BY39" s="163">
        <f t="shared" si="203"/>
        <v>5.124900989050591</v>
      </c>
      <c r="BZ39" s="163">
        <f t="shared" si="204"/>
        <v>6.833028364643949</v>
      </c>
      <c r="CA39" s="163">
        <f t="shared" si="205"/>
        <v>14.4845955751694</v>
      </c>
      <c r="CB39" s="163">
        <f t="shared" si="206"/>
        <v>16.889277675703315</v>
      </c>
      <c r="CC39" s="163">
        <f t="shared" si="207"/>
        <v>4.269722802434745</v>
      </c>
      <c r="CD39" s="163">
        <f t="shared" si="208"/>
        <v>13.462834553107363</v>
      </c>
      <c r="CE39" s="163">
        <f t="shared" si="209"/>
        <v>17.742356843089404</v>
      </c>
      <c r="CF39" s="163">
        <f t="shared" si="210"/>
        <v>5.417564489025229</v>
      </c>
      <c r="CG39" s="163">
        <f t="shared" si="211"/>
        <v>9.716227666023359</v>
      </c>
      <c r="CH39" s="163">
        <f t="shared" si="212"/>
        <v>5.47135262303641</v>
      </c>
      <c r="CI39" s="163">
        <f t="shared" si="213"/>
        <v>6.1956389310216835</v>
      </c>
      <c r="CJ39" s="163">
        <f t="shared" si="214"/>
        <v>9.95101704536153</v>
      </c>
      <c r="CK39" s="163">
        <f t="shared" si="215"/>
        <v>22.824265868053388</v>
      </c>
      <c r="CL39" s="163">
        <f t="shared" si="216"/>
        <v>17.09093110267909</v>
      </c>
      <c r="CM39" s="163">
        <f t="shared" si="217"/>
        <v>5.367403249011692</v>
      </c>
      <c r="CN39" s="163">
        <f t="shared" si="218"/>
        <v>7.445933963683092</v>
      </c>
      <c r="CO39" s="163">
        <f t="shared" si="219"/>
        <v>14.734269051305512</v>
      </c>
      <c r="CP39" s="163">
        <f t="shared" si="220"/>
        <v>7.318352617377844</v>
      </c>
      <c r="CQ39" s="163">
        <f t="shared" si="221"/>
        <v>8.382225155708266</v>
      </c>
      <c r="CR39" s="163">
        <f t="shared" si="222"/>
        <v>20.040071678212783</v>
      </c>
      <c r="CS39" s="163">
        <f t="shared" si="223"/>
        <v>16.357512111834303</v>
      </c>
      <c r="CT39" s="163">
        <f t="shared" si="224"/>
        <v>10.868201821284334</v>
      </c>
      <c r="CU39" s="163">
        <f t="shared" si="225"/>
        <v>17.38598796237057</v>
      </c>
      <c r="CV39" s="163">
        <f t="shared" si="226"/>
        <v>11.694051593328659</v>
      </c>
      <c r="CW39" s="163">
        <f t="shared" si="227"/>
        <v>11.018516570465458</v>
      </c>
      <c r="CX39" s="163">
        <f t="shared" si="228"/>
        <v>11.276684939422228</v>
      </c>
      <c r="CY39" s="163">
        <f t="shared" si="229"/>
        <v>12.739040729923104</v>
      </c>
      <c r="CZ39" s="163">
        <f t="shared" si="230"/>
        <v>19.136057037736812</v>
      </c>
      <c r="DA39" s="163">
        <f t="shared" si="231"/>
        <v>14.906571653202876</v>
      </c>
      <c r="DB39" s="163">
        <f t="shared" si="232"/>
        <v>16.28793663601284</v>
      </c>
      <c r="DC39" s="163">
        <f t="shared" si="233"/>
        <v>14.249924353462792</v>
      </c>
      <c r="DD39" s="163">
        <f t="shared" si="234"/>
        <v>14.683153437366201</v>
      </c>
      <c r="DE39" s="163">
        <f t="shared" si="235"/>
        <v>17.005605088371897</v>
      </c>
      <c r="DF39" s="163">
        <f t="shared" si="236"/>
        <v>16.946777739627205</v>
      </c>
      <c r="DG39" s="163">
        <f t="shared" si="237"/>
        <v>17.380618883173035</v>
      </c>
      <c r="DH39" s="163">
        <f t="shared" si="238"/>
        <v>16.759597076485598</v>
      </c>
      <c r="DI39" s="163">
        <f t="shared" si="239"/>
        <v>11.069786631640465</v>
      </c>
      <c r="DJ39" s="163">
        <f t="shared" si="240"/>
        <v>15.76278529766037</v>
      </c>
      <c r="DK39" s="163">
        <f t="shared" si="241"/>
        <v>11.15894567822026</v>
      </c>
      <c r="DL39" s="163">
        <f t="shared" si="242"/>
        <v>6.9320700929491625</v>
      </c>
      <c r="DM39" s="163">
        <f t="shared" si="243"/>
        <v>8.764221684427955</v>
      </c>
      <c r="DN39" s="163">
        <f t="shared" si="244"/>
        <v>8.028202218671282</v>
      </c>
      <c r="DO39" s="163">
        <f t="shared" si="245"/>
        <v>12.107808340998146</v>
      </c>
      <c r="DP39" s="163">
        <f t="shared" si="246"/>
        <v>12.698199913298854</v>
      </c>
      <c r="DQ39" s="163">
        <f t="shared" si="247"/>
        <v>14.128514170098757</v>
      </c>
      <c r="DR39" s="163">
        <f t="shared" si="248"/>
        <v>16.684530088224587</v>
      </c>
      <c r="DS39" s="163">
        <f t="shared" si="249"/>
        <v>16.438541318722784</v>
      </c>
      <c r="DT39" s="163">
        <f t="shared" si="250"/>
        <v>15.417868415134581</v>
      </c>
      <c r="DU39" s="163">
        <f t="shared" si="251"/>
        <v>14.996621441980892</v>
      </c>
      <c r="DV39" s="163">
        <f t="shared" si="252"/>
        <v>18.401616096541346</v>
      </c>
      <c r="DW39" s="163">
        <f t="shared" si="253"/>
        <v>16.04741124867602</v>
      </c>
      <c r="DX39" s="163">
        <f t="shared" si="254"/>
        <v>11.042594013556217</v>
      </c>
      <c r="DY39" s="163">
        <f t="shared" si="254"/>
        <v>11.083689903243442</v>
      </c>
      <c r="DZ39" s="49">
        <v>15</v>
      </c>
      <c r="EA39" s="103"/>
      <c r="EB39" s="57" t="s">
        <v>98</v>
      </c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10"/>
      <c r="FZ39" s="10"/>
      <c r="GA39" s="10"/>
      <c r="GB39" s="10"/>
      <c r="GC39" s="10"/>
      <c r="GD39" s="9"/>
      <c r="GE39" s="9"/>
      <c r="GF39" s="9"/>
      <c r="GG39" s="9"/>
      <c r="GH39" s="10"/>
      <c r="GI39" s="9"/>
    </row>
    <row r="40" spans="1:191" s="2" customFormat="1" ht="24.75" customHeight="1">
      <c r="A40" s="49">
        <v>16</v>
      </c>
      <c r="B40" s="86" t="s">
        <v>189</v>
      </c>
      <c r="C40" s="222">
        <v>359</v>
      </c>
      <c r="D40" s="168">
        <v>365</v>
      </c>
      <c r="E40" s="168">
        <v>372</v>
      </c>
      <c r="F40" s="168">
        <v>379</v>
      </c>
      <c r="G40" s="168">
        <v>386</v>
      </c>
      <c r="H40" s="168">
        <v>393</v>
      </c>
      <c r="I40" s="168">
        <v>401</v>
      </c>
      <c r="J40" s="168">
        <v>409</v>
      </c>
      <c r="K40" s="168">
        <v>418</v>
      </c>
      <c r="L40" s="168">
        <v>426</v>
      </c>
      <c r="M40" s="168">
        <v>434</v>
      </c>
      <c r="N40" s="168">
        <v>444</v>
      </c>
      <c r="O40" s="168">
        <v>454</v>
      </c>
      <c r="P40" s="168">
        <v>464</v>
      </c>
      <c r="Q40" s="168">
        <v>474</v>
      </c>
      <c r="R40" s="168">
        <v>485</v>
      </c>
      <c r="S40" s="169">
        <v>495</v>
      </c>
      <c r="T40" s="168">
        <v>506</v>
      </c>
      <c r="U40" s="168">
        <v>518</v>
      </c>
      <c r="V40" s="168">
        <v>529</v>
      </c>
      <c r="W40" s="168">
        <v>541</v>
      </c>
      <c r="X40" s="168">
        <v>554</v>
      </c>
      <c r="Y40" s="168">
        <v>567</v>
      </c>
      <c r="Z40" s="168">
        <v>580</v>
      </c>
      <c r="AA40" s="168">
        <v>593</v>
      </c>
      <c r="AB40" s="168">
        <v>607</v>
      </c>
      <c r="AC40" s="168">
        <v>620</v>
      </c>
      <c r="AD40" s="168">
        <v>634</v>
      </c>
      <c r="AE40" s="168">
        <v>648</v>
      </c>
      <c r="AF40" s="168">
        <v>664</v>
      </c>
      <c r="AG40" s="168">
        <v>679</v>
      </c>
      <c r="AH40" s="168">
        <v>692</v>
      </c>
      <c r="AI40" s="169">
        <v>708</v>
      </c>
      <c r="AJ40" s="168">
        <v>723</v>
      </c>
      <c r="AK40" s="168">
        <v>739</v>
      </c>
      <c r="AL40" s="168">
        <v>755</v>
      </c>
      <c r="AM40" s="168">
        <v>771</v>
      </c>
      <c r="AN40" s="168">
        <v>788</v>
      </c>
      <c r="AO40" s="168">
        <v>805</v>
      </c>
      <c r="AP40" s="168">
        <v>822</v>
      </c>
      <c r="AQ40" s="168">
        <v>839</v>
      </c>
      <c r="AR40" s="168">
        <v>856</v>
      </c>
      <c r="AS40" s="168">
        <v>872</v>
      </c>
      <c r="AT40" s="168">
        <v>892</v>
      </c>
      <c r="AU40" s="168">
        <v>910</v>
      </c>
      <c r="AV40" s="168">
        <v>928</v>
      </c>
      <c r="AW40" s="168">
        <v>946</v>
      </c>
      <c r="AX40" s="169">
        <v>964</v>
      </c>
      <c r="AY40" s="168">
        <v>983</v>
      </c>
      <c r="AZ40" s="168">
        <v>1001</v>
      </c>
      <c r="BA40" s="168">
        <v>1019</v>
      </c>
      <c r="BB40" s="168">
        <v>1040</v>
      </c>
      <c r="BC40" s="168">
        <v>1056</v>
      </c>
      <c r="BD40" s="168">
        <v>1072</v>
      </c>
      <c r="BE40" s="168">
        <v>1089</v>
      </c>
      <c r="BF40" s="168">
        <v>1106</v>
      </c>
      <c r="BG40" s="168">
        <v>1122</v>
      </c>
      <c r="BH40" s="168">
        <v>1138</v>
      </c>
      <c r="BI40" s="168">
        <v>1154</v>
      </c>
      <c r="BJ40" s="168">
        <v>1170</v>
      </c>
      <c r="BK40" s="168">
        <v>1186</v>
      </c>
      <c r="BL40" s="168">
        <v>1202</v>
      </c>
      <c r="BM40" s="168">
        <v>1217</v>
      </c>
      <c r="BN40" s="169">
        <v>1233</v>
      </c>
      <c r="BO40" s="163">
        <f t="shared" si="193"/>
        <v>1.6713091922005572</v>
      </c>
      <c r="BP40" s="163">
        <f t="shared" si="194"/>
        <v>1.9178082191780823</v>
      </c>
      <c r="BQ40" s="163">
        <f t="shared" si="195"/>
        <v>1.881720430107527</v>
      </c>
      <c r="BR40" s="163">
        <f t="shared" si="196"/>
        <v>1.8469656992084433</v>
      </c>
      <c r="BS40" s="163">
        <f t="shared" si="197"/>
        <v>1.8134715025906734</v>
      </c>
      <c r="BT40" s="163">
        <f t="shared" si="198"/>
        <v>2.035623409669211</v>
      </c>
      <c r="BU40" s="163">
        <f t="shared" si="199"/>
        <v>1.99501246882793</v>
      </c>
      <c r="BV40" s="163">
        <f t="shared" si="200"/>
        <v>2.2004889975550124</v>
      </c>
      <c r="BW40" s="163">
        <f t="shared" si="201"/>
        <v>1.9138755980861244</v>
      </c>
      <c r="BX40" s="163">
        <f t="shared" si="202"/>
        <v>1.8779342723004695</v>
      </c>
      <c r="BY40" s="163">
        <f t="shared" si="203"/>
        <v>2.3041474654377883</v>
      </c>
      <c r="BZ40" s="163">
        <f t="shared" si="204"/>
        <v>2.2522522522522523</v>
      </c>
      <c r="CA40" s="163">
        <f t="shared" si="205"/>
        <v>2.2026431718061676</v>
      </c>
      <c r="CB40" s="163">
        <f t="shared" si="206"/>
        <v>2.1551724137931036</v>
      </c>
      <c r="CC40" s="163">
        <f t="shared" si="207"/>
        <v>2.320675105485232</v>
      </c>
      <c r="CD40" s="163">
        <f t="shared" si="208"/>
        <v>2.0618556701030926</v>
      </c>
      <c r="CE40" s="163">
        <f t="shared" si="209"/>
        <v>2.2222222222222223</v>
      </c>
      <c r="CF40" s="163">
        <f t="shared" si="210"/>
        <v>2.371541501976284</v>
      </c>
      <c r="CG40" s="163">
        <f t="shared" si="211"/>
        <v>2.1235521235521233</v>
      </c>
      <c r="CH40" s="163">
        <f t="shared" si="212"/>
        <v>2.2684310018903595</v>
      </c>
      <c r="CI40" s="163">
        <f t="shared" si="213"/>
        <v>2.4029574861367835</v>
      </c>
      <c r="CJ40" s="163">
        <f t="shared" si="214"/>
        <v>2.3465703971119134</v>
      </c>
      <c r="CK40" s="163">
        <f t="shared" si="215"/>
        <v>2.2927689594356258</v>
      </c>
      <c r="CL40" s="163">
        <f t="shared" si="216"/>
        <v>2.2413793103448274</v>
      </c>
      <c r="CM40" s="163">
        <f t="shared" si="217"/>
        <v>2.360876897133221</v>
      </c>
      <c r="CN40" s="163">
        <f t="shared" si="218"/>
        <v>2.14168039538715</v>
      </c>
      <c r="CO40" s="163">
        <f t="shared" si="219"/>
        <v>2.258064516129032</v>
      </c>
      <c r="CP40" s="163">
        <f t="shared" si="220"/>
        <v>2.2082018927444795</v>
      </c>
      <c r="CQ40" s="163">
        <f t="shared" si="221"/>
        <v>2.4691358024691357</v>
      </c>
      <c r="CR40" s="163">
        <f t="shared" si="222"/>
        <v>2.2590361445783134</v>
      </c>
      <c r="CS40" s="163">
        <f t="shared" si="223"/>
        <v>1.914580265095729</v>
      </c>
      <c r="CT40" s="163">
        <f t="shared" si="224"/>
        <v>2.312138728323699</v>
      </c>
      <c r="CU40" s="163">
        <f t="shared" si="225"/>
        <v>2.11864406779661</v>
      </c>
      <c r="CV40" s="163">
        <f t="shared" si="226"/>
        <v>2.2130013831258646</v>
      </c>
      <c r="CW40" s="163">
        <f t="shared" si="227"/>
        <v>2.165087956698241</v>
      </c>
      <c r="CX40" s="163">
        <f t="shared" si="228"/>
        <v>2.119205298013245</v>
      </c>
      <c r="CY40" s="163">
        <f t="shared" si="229"/>
        <v>2.204928664072633</v>
      </c>
      <c r="CZ40" s="163">
        <f t="shared" si="230"/>
        <v>2.1573604060913705</v>
      </c>
      <c r="DA40" s="163">
        <f t="shared" si="231"/>
        <v>2.111801242236025</v>
      </c>
      <c r="DB40" s="163">
        <f t="shared" si="232"/>
        <v>2.068126520681265</v>
      </c>
      <c r="DC40" s="163">
        <f t="shared" si="233"/>
        <v>2.026221692491061</v>
      </c>
      <c r="DD40" s="163">
        <f t="shared" si="234"/>
        <v>1.8691588785046727</v>
      </c>
      <c r="DE40" s="163">
        <f t="shared" si="235"/>
        <v>2.293577981651376</v>
      </c>
      <c r="DF40" s="163">
        <f t="shared" si="236"/>
        <v>2.0179372197309418</v>
      </c>
      <c r="DG40" s="163">
        <f t="shared" si="237"/>
        <v>1.9780219780219779</v>
      </c>
      <c r="DH40" s="163">
        <f t="shared" si="238"/>
        <v>1.9396551724137931</v>
      </c>
      <c r="DI40" s="163">
        <f t="shared" si="239"/>
        <v>1.9027484143763214</v>
      </c>
      <c r="DJ40" s="163">
        <f t="shared" si="240"/>
        <v>1.970954356846473</v>
      </c>
      <c r="DK40" s="163">
        <f t="shared" si="241"/>
        <v>1.8311291963377416</v>
      </c>
      <c r="DL40" s="163">
        <f t="shared" si="242"/>
        <v>1.7982017982017984</v>
      </c>
      <c r="DM40" s="163">
        <f t="shared" si="243"/>
        <v>2.060843964671246</v>
      </c>
      <c r="DN40" s="163">
        <f t="shared" si="244"/>
        <v>1.5384615384615385</v>
      </c>
      <c r="DO40" s="163">
        <f t="shared" si="245"/>
        <v>1.5151515151515151</v>
      </c>
      <c r="DP40" s="163">
        <f t="shared" si="246"/>
        <v>1.585820895522388</v>
      </c>
      <c r="DQ40" s="163">
        <f t="shared" si="247"/>
        <v>1.5610651974288337</v>
      </c>
      <c r="DR40" s="163">
        <f t="shared" si="248"/>
        <v>1.4466546112115732</v>
      </c>
      <c r="DS40" s="163">
        <f t="shared" si="249"/>
        <v>1.4260249554367201</v>
      </c>
      <c r="DT40" s="163">
        <f t="shared" si="250"/>
        <v>1.4059753954305798</v>
      </c>
      <c r="DU40" s="163">
        <f t="shared" si="251"/>
        <v>1.386481802426343</v>
      </c>
      <c r="DV40" s="163">
        <f t="shared" si="252"/>
        <v>1.3675213675213675</v>
      </c>
      <c r="DW40" s="163">
        <f t="shared" si="253"/>
        <v>1.3490725126475547</v>
      </c>
      <c r="DX40" s="163">
        <f t="shared" si="254"/>
        <v>1.2479201331114809</v>
      </c>
      <c r="DY40" s="163">
        <f t="shared" si="254"/>
        <v>1.314708299096138</v>
      </c>
      <c r="DZ40" s="49">
        <v>16</v>
      </c>
      <c r="EA40" s="103"/>
      <c r="EB40" s="57" t="s">
        <v>69</v>
      </c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10"/>
      <c r="FZ40" s="10"/>
      <c r="GA40" s="10"/>
      <c r="GB40" s="10"/>
      <c r="GC40" s="10"/>
      <c r="GD40" s="9"/>
      <c r="GE40" s="9"/>
      <c r="GF40" s="9"/>
      <c r="GG40" s="9"/>
      <c r="GH40" s="10"/>
      <c r="GI40" s="9"/>
    </row>
    <row r="41" spans="1:191" s="7" customFormat="1" ht="24.75" customHeight="1">
      <c r="A41" s="47">
        <v>17</v>
      </c>
      <c r="B41" s="121" t="s">
        <v>190</v>
      </c>
      <c r="C41" s="222">
        <v>263.61109191119226</v>
      </c>
      <c r="D41" s="168">
        <v>273.5483932052696</v>
      </c>
      <c r="E41" s="168">
        <v>264.51228435974446</v>
      </c>
      <c r="F41" s="168">
        <v>285.0308905160559</v>
      </c>
      <c r="G41" s="168">
        <v>263.0575981837759</v>
      </c>
      <c r="H41" s="168">
        <v>262.3072217809558</v>
      </c>
      <c r="I41" s="168">
        <v>308.28748770833755</v>
      </c>
      <c r="J41" s="168">
        <v>307.5961020597317</v>
      </c>
      <c r="K41" s="168">
        <v>336.79720201990824</v>
      </c>
      <c r="L41" s="168">
        <v>346.3370672569366</v>
      </c>
      <c r="M41" s="168">
        <v>372.5629474731743</v>
      </c>
      <c r="N41" s="168">
        <v>382.83533889511114</v>
      </c>
      <c r="O41" s="168">
        <v>399.9858948658866</v>
      </c>
      <c r="P41" s="168">
        <v>448.0532204290935</v>
      </c>
      <c r="Q41" s="168">
        <v>512.6770975833429</v>
      </c>
      <c r="R41" s="168">
        <v>522.4427887820516</v>
      </c>
      <c r="S41" s="169">
        <v>580.8030759174816</v>
      </c>
      <c r="T41" s="168">
        <v>668.9848991110441</v>
      </c>
      <c r="U41" s="168">
        <v>688.89026881422</v>
      </c>
      <c r="V41" s="168">
        <v>740.1078399494673</v>
      </c>
      <c r="W41" s="168">
        <v>763.287108266491</v>
      </c>
      <c r="X41" s="168">
        <v>791.5568469899462</v>
      </c>
      <c r="Y41" s="168">
        <v>850.3702668108178</v>
      </c>
      <c r="Z41" s="168">
        <v>1021.0507037743564</v>
      </c>
      <c r="AA41" s="168">
        <v>1169.3482464187418</v>
      </c>
      <c r="AB41" s="168">
        <v>1203.694145203039</v>
      </c>
      <c r="AC41" s="168">
        <v>1266.2024076490372</v>
      </c>
      <c r="AD41" s="168">
        <v>1420.6880249498672</v>
      </c>
      <c r="AE41" s="168">
        <v>1491.7188209694857</v>
      </c>
      <c r="AF41" s="168">
        <v>1577.8000259023038</v>
      </c>
      <c r="AG41" s="168">
        <v>1852.151509969423</v>
      </c>
      <c r="AH41" s="168">
        <v>2114.6311076750712</v>
      </c>
      <c r="AI41" s="169">
        <v>2291.471484589178</v>
      </c>
      <c r="AJ41" s="168">
        <v>2634.060083362646</v>
      </c>
      <c r="AK41" s="168">
        <v>2878.3896262692588</v>
      </c>
      <c r="AL41" s="168">
        <v>3127.825295424499</v>
      </c>
      <c r="AM41" s="168">
        <v>3408.3111881725417</v>
      </c>
      <c r="AN41" s="168">
        <v>3759.600822447512</v>
      </c>
      <c r="AO41" s="168">
        <v>4384.4517540561055</v>
      </c>
      <c r="AP41" s="168">
        <v>4933.8305025322925</v>
      </c>
      <c r="AQ41" s="168">
        <v>5621.196238328614</v>
      </c>
      <c r="AR41" s="168">
        <v>6294.668511205684</v>
      </c>
      <c r="AS41" s="168">
        <v>7086.467019610238</v>
      </c>
      <c r="AT41" s="168">
        <v>8105.654117573393</v>
      </c>
      <c r="AU41" s="168">
        <v>9291.79864204129</v>
      </c>
      <c r="AV41" s="168">
        <v>10695.217008383368</v>
      </c>
      <c r="AW41" s="168">
        <v>12250.082918490694</v>
      </c>
      <c r="AX41" s="169">
        <v>13352.084385829095</v>
      </c>
      <c r="AY41" s="168">
        <v>15157.987760160631</v>
      </c>
      <c r="AZ41" s="168">
        <v>16546.472098665687</v>
      </c>
      <c r="BA41" s="168">
        <v>17380.940753285497</v>
      </c>
      <c r="BB41" s="168">
        <v>18522.52460139003</v>
      </c>
      <c r="BC41" s="168">
        <v>19706.3753273565</v>
      </c>
      <c r="BD41" s="168">
        <v>21762.648386190118</v>
      </c>
      <c r="BE41" s="168">
        <v>24143.235187874212</v>
      </c>
      <c r="BF41" s="168">
        <v>27130.796648371062</v>
      </c>
      <c r="BG41" s="168">
        <v>31205.999546923325</v>
      </c>
      <c r="BH41" s="168">
        <v>35824.938118524835</v>
      </c>
      <c r="BI41" s="168">
        <v>40775.09217401165</v>
      </c>
      <c r="BJ41" s="168">
        <v>46248.747916258</v>
      </c>
      <c r="BK41" s="168">
        <v>54021</v>
      </c>
      <c r="BL41" s="168">
        <v>61855</v>
      </c>
      <c r="BM41" s="168">
        <v>67839</v>
      </c>
      <c r="BN41" s="169">
        <v>74380</v>
      </c>
      <c r="BO41" s="163">
        <f t="shared" si="193"/>
        <v>3.7696825357504626</v>
      </c>
      <c r="BP41" s="163">
        <f t="shared" si="194"/>
        <v>-3.3032944334439804</v>
      </c>
      <c r="BQ41" s="163">
        <f t="shared" si="195"/>
        <v>7.7571467827957346</v>
      </c>
      <c r="BR41" s="163">
        <f t="shared" si="196"/>
        <v>-7.709091562846666</v>
      </c>
      <c r="BS41" s="163">
        <f t="shared" si="197"/>
        <v>-0.285251750187381</v>
      </c>
      <c r="BT41" s="163">
        <f t="shared" si="198"/>
        <v>17.529165081767513</v>
      </c>
      <c r="BU41" s="163">
        <f t="shared" si="199"/>
        <v>-0.2242665291884736</v>
      </c>
      <c r="BV41" s="163">
        <f t="shared" si="200"/>
        <v>9.493325749136442</v>
      </c>
      <c r="BW41" s="163">
        <f t="shared" si="201"/>
        <v>2.832525086257835</v>
      </c>
      <c r="BX41" s="163">
        <f t="shared" si="202"/>
        <v>7.5723573061215275</v>
      </c>
      <c r="BY41" s="163">
        <f t="shared" si="203"/>
        <v>2.7572230388467416</v>
      </c>
      <c r="BZ41" s="163">
        <f t="shared" si="204"/>
        <v>4.479877960136376</v>
      </c>
      <c r="CA41" s="163">
        <f t="shared" si="205"/>
        <v>12.017255153290757</v>
      </c>
      <c r="CB41" s="163">
        <f t="shared" si="206"/>
        <v>14.423259159338272</v>
      </c>
      <c r="CC41" s="163">
        <f t="shared" si="207"/>
        <v>1.9048424914516855</v>
      </c>
      <c r="CD41" s="163">
        <f t="shared" si="208"/>
        <v>11.17065607728701</v>
      </c>
      <c r="CE41" s="163">
        <f t="shared" si="209"/>
        <v>15.182740389978772</v>
      </c>
      <c r="CF41" s="163">
        <f t="shared" si="210"/>
        <v>2.9754587479667194</v>
      </c>
      <c r="CG41" s="163">
        <f t="shared" si="211"/>
        <v>7.434793820416079</v>
      </c>
      <c r="CH41" s="163">
        <f t="shared" si="212"/>
        <v>3.131877148957955</v>
      </c>
      <c r="CI41" s="163">
        <f t="shared" si="213"/>
        <v>3.7036835048424726</v>
      </c>
      <c r="CJ41" s="163">
        <f t="shared" si="214"/>
        <v>7.430094255961718</v>
      </c>
      <c r="CK41" s="163">
        <f t="shared" si="215"/>
        <v>20.071308184803915</v>
      </c>
      <c r="CL41" s="163">
        <f t="shared" si="216"/>
        <v>14.524013557426423</v>
      </c>
      <c r="CM41" s="163">
        <f t="shared" si="217"/>
        <v>2.9371830752288908</v>
      </c>
      <c r="CN41" s="163">
        <f t="shared" si="218"/>
        <v>5.193035348315532</v>
      </c>
      <c r="CO41" s="163">
        <f t="shared" si="219"/>
        <v>12.200704750488036</v>
      </c>
      <c r="CP41" s="163">
        <f t="shared" si="220"/>
        <v>4.999746233669071</v>
      </c>
      <c r="CQ41" s="163">
        <f t="shared" si="221"/>
        <v>5.770605272438199</v>
      </c>
      <c r="CR41" s="163">
        <f t="shared" si="222"/>
        <v>17.38822915218451</v>
      </c>
      <c r="CS41" s="163">
        <f t="shared" si="223"/>
        <v>14.171605092392337</v>
      </c>
      <c r="CT41" s="163">
        <f t="shared" si="224"/>
        <v>8.36270573492763</v>
      </c>
      <c r="CU41" s="163">
        <f t="shared" si="225"/>
        <v>14.950594021242559</v>
      </c>
      <c r="CV41" s="163">
        <f t="shared" si="226"/>
        <v>9.275777133933156</v>
      </c>
      <c r="CW41" s="163">
        <f t="shared" si="227"/>
        <v>8.665806285528449</v>
      </c>
      <c r="CX41" s="163">
        <f t="shared" si="228"/>
        <v>8.967441153390123</v>
      </c>
      <c r="CY41" s="163">
        <f t="shared" si="229"/>
        <v>10.306853303008518</v>
      </c>
      <c r="CZ41" s="163">
        <f t="shared" si="230"/>
        <v>16.620140305262872</v>
      </c>
      <c r="DA41" s="163">
        <f t="shared" si="231"/>
        <v>12.530158370837368</v>
      </c>
      <c r="DB41" s="163">
        <f t="shared" si="232"/>
        <v>13.93168523814367</v>
      </c>
      <c r="DC41" s="163">
        <f t="shared" si="233"/>
        <v>11.980942210929078</v>
      </c>
      <c r="DD41" s="163">
        <f t="shared" si="234"/>
        <v>12.578875392643871</v>
      </c>
      <c r="DE41" s="163">
        <f t="shared" si="235"/>
        <v>14.38216102809452</v>
      </c>
      <c r="DF41" s="163">
        <f t="shared" si="236"/>
        <v>14.633544773348861</v>
      </c>
      <c r="DG41" s="163">
        <f t="shared" si="237"/>
        <v>15.103839637594255</v>
      </c>
      <c r="DH41" s="163">
        <f t="shared" si="238"/>
        <v>14.537955694480589</v>
      </c>
      <c r="DI41" s="163">
        <f t="shared" si="239"/>
        <v>8.995869453871226</v>
      </c>
      <c r="DJ41" s="163">
        <f t="shared" si="240"/>
        <v>13.525254350910085</v>
      </c>
      <c r="DK41" s="163">
        <f t="shared" si="241"/>
        <v>9.160083518172344</v>
      </c>
      <c r="DL41" s="163">
        <f t="shared" si="242"/>
        <v>5.0431817105418</v>
      </c>
      <c r="DM41" s="163">
        <f t="shared" si="243"/>
        <v>6.568021054261634</v>
      </c>
      <c r="DN41" s="163">
        <f t="shared" si="244"/>
        <v>6.391411275964133</v>
      </c>
      <c r="DO41" s="163">
        <f t="shared" si="245"/>
        <v>10.434557470236987</v>
      </c>
      <c r="DP41" s="163">
        <f t="shared" si="246"/>
        <v>10.938865341383444</v>
      </c>
      <c r="DQ41" s="163">
        <f t="shared" si="247"/>
        <v>12.374321159731462</v>
      </c>
      <c r="DR41" s="163">
        <f t="shared" si="248"/>
        <v>15.020579570032414</v>
      </c>
      <c r="DS41" s="163">
        <f t="shared" si="249"/>
        <v>14.801444076983273</v>
      </c>
      <c r="DT41" s="163">
        <f t="shared" si="250"/>
        <v>13.817620672810374</v>
      </c>
      <c r="DU41" s="163">
        <f t="shared" si="251"/>
        <v>13.42401807183414</v>
      </c>
      <c r="DV41" s="163">
        <f t="shared" si="252"/>
        <v>16.8053243253528</v>
      </c>
      <c r="DW41" s="163">
        <f t="shared" si="253"/>
        <v>14.501767831028674</v>
      </c>
      <c r="DX41" s="163">
        <f t="shared" si="254"/>
        <v>9.674238137579824</v>
      </c>
      <c r="DY41" s="163">
        <f t="shared" si="254"/>
        <v>9.641946373030263</v>
      </c>
      <c r="DZ41" s="47">
        <v>17</v>
      </c>
      <c r="EA41" s="106"/>
      <c r="EB41" s="58" t="s">
        <v>129</v>
      </c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10"/>
      <c r="FZ41" s="10"/>
      <c r="GA41" s="10"/>
      <c r="GB41" s="10"/>
      <c r="GC41" s="10"/>
      <c r="GD41" s="9"/>
      <c r="GE41" s="9"/>
      <c r="GF41" s="9"/>
      <c r="GG41" s="9"/>
      <c r="GH41" s="10"/>
      <c r="GI41" s="9"/>
    </row>
    <row r="42" spans="1:191" s="2" customFormat="1" ht="24.75" customHeight="1">
      <c r="A42" s="49">
        <v>18</v>
      </c>
      <c r="B42" s="86" t="s">
        <v>191</v>
      </c>
      <c r="C42" s="229">
        <v>365</v>
      </c>
      <c r="D42" s="177">
        <v>458</v>
      </c>
      <c r="E42" s="177">
        <v>401</v>
      </c>
      <c r="F42" s="177">
        <v>432</v>
      </c>
      <c r="G42" s="177">
        <v>481</v>
      </c>
      <c r="H42" s="177">
        <v>510</v>
      </c>
      <c r="I42" s="177">
        <v>582</v>
      </c>
      <c r="J42" s="177">
        <v>696</v>
      </c>
      <c r="K42" s="177">
        <v>724</v>
      </c>
      <c r="L42" s="177">
        <v>810</v>
      </c>
      <c r="M42" s="177">
        <v>893</v>
      </c>
      <c r="N42" s="177">
        <v>1018</v>
      </c>
      <c r="O42" s="177">
        <v>1191</v>
      </c>
      <c r="P42" s="177">
        <v>1476</v>
      </c>
      <c r="Q42" s="177">
        <v>1681</v>
      </c>
      <c r="R42" s="177">
        <v>1962</v>
      </c>
      <c r="S42" s="230">
        <v>2056</v>
      </c>
      <c r="T42" s="177">
        <v>2285</v>
      </c>
      <c r="U42" s="177">
        <v>2574</v>
      </c>
      <c r="V42" s="177">
        <v>2883</v>
      </c>
      <c r="W42" s="177">
        <v>3256</v>
      </c>
      <c r="X42" s="177">
        <v>3778</v>
      </c>
      <c r="Y42" s="177">
        <v>4271</v>
      </c>
      <c r="Z42" s="177">
        <v>4762</v>
      </c>
      <c r="AA42" s="177">
        <v>5840</v>
      </c>
      <c r="AB42" s="177">
        <v>7125</v>
      </c>
      <c r="AC42" s="177">
        <v>7877</v>
      </c>
      <c r="AD42" s="177">
        <v>8215</v>
      </c>
      <c r="AE42" s="177">
        <v>9717</v>
      </c>
      <c r="AF42" s="177">
        <v>11229</v>
      </c>
      <c r="AG42" s="177">
        <v>12804</v>
      </c>
      <c r="AH42" s="177">
        <v>15592</v>
      </c>
      <c r="AI42" s="177">
        <v>17659</v>
      </c>
      <c r="AJ42" s="177">
        <v>19665</v>
      </c>
      <c r="AK42" s="177">
        <v>21498</v>
      </c>
      <c r="AL42" s="177">
        <v>26807</v>
      </c>
      <c r="AM42" s="177">
        <v>31025</v>
      </c>
      <c r="AN42" s="177">
        <v>36143</v>
      </c>
      <c r="AO42" s="177">
        <v>40598</v>
      </c>
      <c r="AP42" s="177">
        <v>45388</v>
      </c>
      <c r="AQ42" s="177">
        <v>54399</v>
      </c>
      <c r="AR42" s="177">
        <v>60347</v>
      </c>
      <c r="AS42" s="177">
        <v>70822</v>
      </c>
      <c r="AT42" s="177">
        <v>73394</v>
      </c>
      <c r="AU42" s="177">
        <v>90205</v>
      </c>
      <c r="AV42" s="177">
        <v>108139</v>
      </c>
      <c r="AW42" s="177">
        <v>117489</v>
      </c>
      <c r="AX42" s="177">
        <v>124781</v>
      </c>
      <c r="AY42" s="177">
        <v>134639</v>
      </c>
      <c r="AZ42" s="177">
        <v>164925</v>
      </c>
      <c r="BA42" s="177">
        <v>176670</v>
      </c>
      <c r="BB42" s="177">
        <v>180585</v>
      </c>
      <c r="BC42" s="177">
        <v>192463</v>
      </c>
      <c r="BD42" s="177">
        <v>215684</v>
      </c>
      <c r="BE42" s="177">
        <v>270745</v>
      </c>
      <c r="BF42" s="178">
        <v>302866</v>
      </c>
      <c r="BG42" s="178">
        <v>341430</v>
      </c>
      <c r="BH42" s="178">
        <v>405004</v>
      </c>
      <c r="BI42" s="178">
        <v>326496</v>
      </c>
      <c r="BJ42" s="178">
        <v>368924</v>
      </c>
      <c r="BK42" s="179">
        <v>535255</v>
      </c>
      <c r="BL42" s="179">
        <v>618031</v>
      </c>
      <c r="BM42" s="179">
        <v>724405</v>
      </c>
      <c r="BN42" s="180">
        <f>BN43-BN34</f>
        <v>882266</v>
      </c>
      <c r="BO42" s="163">
        <f t="shared" si="193"/>
        <v>25.47945205479452</v>
      </c>
      <c r="BP42" s="163">
        <f t="shared" si="194"/>
        <v>-12.445414847161572</v>
      </c>
      <c r="BQ42" s="163">
        <f t="shared" si="195"/>
        <v>7.73067331670823</v>
      </c>
      <c r="BR42" s="163">
        <f t="shared" si="196"/>
        <v>11.342592592592593</v>
      </c>
      <c r="BS42" s="163">
        <f t="shared" si="197"/>
        <v>6.029106029106029</v>
      </c>
      <c r="BT42" s="163">
        <f t="shared" si="198"/>
        <v>14.117647058823529</v>
      </c>
      <c r="BU42" s="163">
        <f t="shared" si="199"/>
        <v>19.587628865979383</v>
      </c>
      <c r="BV42" s="163">
        <f t="shared" si="200"/>
        <v>4.022988505747127</v>
      </c>
      <c r="BW42" s="163">
        <f t="shared" si="201"/>
        <v>11.878453038674033</v>
      </c>
      <c r="BX42" s="163">
        <f t="shared" si="202"/>
        <v>10.246913580246913</v>
      </c>
      <c r="BY42" s="163">
        <f t="shared" si="203"/>
        <v>13.997760358342665</v>
      </c>
      <c r="BZ42" s="163">
        <f t="shared" si="204"/>
        <v>16.994106090373283</v>
      </c>
      <c r="CA42" s="163">
        <f t="shared" si="205"/>
        <v>23.929471032745592</v>
      </c>
      <c r="CB42" s="163">
        <f t="shared" si="206"/>
        <v>13.88888888888889</v>
      </c>
      <c r="CC42" s="163">
        <f t="shared" si="207"/>
        <v>16.716240333135037</v>
      </c>
      <c r="CD42" s="163">
        <f t="shared" si="208"/>
        <v>4.791029561671763</v>
      </c>
      <c r="CE42" s="163">
        <f t="shared" si="209"/>
        <v>11.138132295719846</v>
      </c>
      <c r="CF42" s="163">
        <f t="shared" si="210"/>
        <v>12.647702407002187</v>
      </c>
      <c r="CG42" s="163">
        <f t="shared" si="211"/>
        <v>12.004662004662006</v>
      </c>
      <c r="CH42" s="163">
        <f t="shared" si="212"/>
        <v>12.93791189732917</v>
      </c>
      <c r="CI42" s="163">
        <f t="shared" si="213"/>
        <v>16.03194103194103</v>
      </c>
      <c r="CJ42" s="163">
        <f t="shared" si="214"/>
        <v>13.04923239809423</v>
      </c>
      <c r="CK42" s="163">
        <f t="shared" si="215"/>
        <v>11.49613673612737</v>
      </c>
      <c r="CL42" s="163">
        <f t="shared" si="216"/>
        <v>22.637547249055018</v>
      </c>
      <c r="CM42" s="163">
        <f t="shared" si="217"/>
        <v>22.003424657534246</v>
      </c>
      <c r="CN42" s="163">
        <f t="shared" si="218"/>
        <v>10.55438596491228</v>
      </c>
      <c r="CO42" s="163">
        <f t="shared" si="219"/>
        <v>4.290973720959757</v>
      </c>
      <c r="CP42" s="163">
        <f t="shared" si="220"/>
        <v>18.28362751065125</v>
      </c>
      <c r="CQ42" s="163">
        <f t="shared" si="221"/>
        <v>15.560358135226924</v>
      </c>
      <c r="CR42" s="163">
        <f t="shared" si="222"/>
        <v>14.026182206786</v>
      </c>
      <c r="CS42" s="163">
        <f t="shared" si="223"/>
        <v>21.774445485785694</v>
      </c>
      <c r="CT42" s="163">
        <f t="shared" si="224"/>
        <v>13.256798358132377</v>
      </c>
      <c r="CU42" s="163">
        <f t="shared" si="225"/>
        <v>11.359646639107538</v>
      </c>
      <c r="CV42" s="163">
        <f t="shared" si="226"/>
        <v>9.321128909229595</v>
      </c>
      <c r="CW42" s="163">
        <f t="shared" si="227"/>
        <v>24.695320494929764</v>
      </c>
      <c r="CX42" s="163">
        <f t="shared" si="228"/>
        <v>15.734696161450367</v>
      </c>
      <c r="CY42" s="163">
        <f t="shared" si="229"/>
        <v>16.49637389202256</v>
      </c>
      <c r="CZ42" s="163">
        <f t="shared" si="230"/>
        <v>12.326038237003017</v>
      </c>
      <c r="DA42" s="163">
        <f t="shared" si="231"/>
        <v>11.7986107690034</v>
      </c>
      <c r="DB42" s="163">
        <f t="shared" si="232"/>
        <v>19.853265180223847</v>
      </c>
      <c r="DC42" s="163">
        <f t="shared" si="233"/>
        <v>10.934024522509606</v>
      </c>
      <c r="DD42" s="163">
        <f t="shared" si="234"/>
        <v>17.3579465424959</v>
      </c>
      <c r="DE42" s="163">
        <f t="shared" si="235"/>
        <v>3.631639885911157</v>
      </c>
      <c r="DF42" s="163">
        <f t="shared" si="236"/>
        <v>22.90514210970924</v>
      </c>
      <c r="DG42" s="163">
        <f t="shared" si="237"/>
        <v>19.881381298154206</v>
      </c>
      <c r="DH42" s="163">
        <f t="shared" si="238"/>
        <v>8.646279325682686</v>
      </c>
      <c r="DI42" s="163">
        <f t="shared" si="239"/>
        <v>6.206538484453864</v>
      </c>
      <c r="DJ42" s="163">
        <f t="shared" si="240"/>
        <v>7.900241222622034</v>
      </c>
      <c r="DK42" s="163">
        <f t="shared" si="241"/>
        <v>22.494225298761876</v>
      </c>
      <c r="DL42" s="163">
        <f t="shared" si="242"/>
        <v>7.121418826739427</v>
      </c>
      <c r="DM42" s="163">
        <f t="shared" si="243"/>
        <v>2.215995924605196</v>
      </c>
      <c r="DN42" s="163">
        <f t="shared" si="244"/>
        <v>6.577511974970236</v>
      </c>
      <c r="DO42" s="163">
        <f t="shared" si="245"/>
        <v>12.065176163730172</v>
      </c>
      <c r="DP42" s="163">
        <f t="shared" si="246"/>
        <v>25.5285510283563</v>
      </c>
      <c r="DQ42" s="163">
        <f t="shared" si="247"/>
        <v>11.863931005189384</v>
      </c>
      <c r="DR42" s="163">
        <f t="shared" si="248"/>
        <v>12.733023845529045</v>
      </c>
      <c r="DS42" s="163">
        <f t="shared" si="249"/>
        <v>18.619922092376182</v>
      </c>
      <c r="DT42" s="163">
        <f t="shared" si="250"/>
        <v>-19.384499906173765</v>
      </c>
      <c r="DU42" s="163">
        <f t="shared" si="251"/>
        <v>12.994952464961285</v>
      </c>
      <c r="DV42" s="163">
        <f t="shared" si="252"/>
        <v>45.085437651115136</v>
      </c>
      <c r="DW42" s="163">
        <f t="shared" si="253"/>
        <v>15.46477847007501</v>
      </c>
      <c r="DX42" s="163">
        <f t="shared" si="254"/>
        <v>17.211757986249882</v>
      </c>
      <c r="DY42" s="163">
        <f t="shared" si="254"/>
        <v>21.7918153519095</v>
      </c>
      <c r="DZ42" s="49">
        <v>18</v>
      </c>
      <c r="EA42" s="103"/>
      <c r="EB42" s="122" t="s">
        <v>70</v>
      </c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10"/>
      <c r="FZ42" s="10"/>
      <c r="GA42" s="10"/>
      <c r="GB42" s="10"/>
      <c r="GC42" s="10"/>
      <c r="GD42" s="9"/>
      <c r="GE42" s="9"/>
      <c r="GF42" s="9"/>
      <c r="GG42" s="9"/>
      <c r="GH42" s="10"/>
      <c r="GI42" s="9"/>
    </row>
    <row r="43" spans="1:191" s="2" customFormat="1" ht="24.75" customHeight="1">
      <c r="A43" s="49">
        <v>19</v>
      </c>
      <c r="B43" s="86" t="s">
        <v>192</v>
      </c>
      <c r="C43" s="217">
        <v>10400.885938360861</v>
      </c>
      <c r="D43" s="181">
        <v>11053.856854400374</v>
      </c>
      <c r="E43" s="181">
        <v>10850.437313479864</v>
      </c>
      <c r="F43" s="181">
        <v>11810.251347868758</v>
      </c>
      <c r="G43" s="181">
        <v>11169.626487197342</v>
      </c>
      <c r="H43" s="181">
        <v>11370.753275760384</v>
      </c>
      <c r="I43" s="181">
        <v>13547.394463190332</v>
      </c>
      <c r="J43" s="181">
        <v>13950.880425773632</v>
      </c>
      <c r="K43" s="181">
        <v>15551.493357645084</v>
      </c>
      <c r="L43" s="181">
        <v>16384.121245697766</v>
      </c>
      <c r="M43" s="181">
        <v>17942.493719095288</v>
      </c>
      <c r="N43" s="181">
        <v>19009.720230515068</v>
      </c>
      <c r="O43" s="181">
        <v>20428.96288796828</v>
      </c>
      <c r="P43" s="181">
        <v>23462.40297288078</v>
      </c>
      <c r="Q43" s="181">
        <v>27367.011220566987</v>
      </c>
      <c r="R43" s="181">
        <v>28857.369566185258</v>
      </c>
      <c r="S43" s="218">
        <v>32668.86111657931</v>
      </c>
      <c r="T43" s="181">
        <v>38260.61651609545</v>
      </c>
      <c r="U43" s="181">
        <v>40512.308988281846</v>
      </c>
      <c r="V43" s="181">
        <v>44604.745217411095</v>
      </c>
      <c r="W43" s="181">
        <v>47637.886495203595</v>
      </c>
      <c r="X43" s="181">
        <v>50998.86080007458</v>
      </c>
      <c r="Y43" s="181">
        <v>56214.17042136589</v>
      </c>
      <c r="Z43" s="181">
        <v>68419.85140142606</v>
      </c>
      <c r="AA43" s="181">
        <v>80769.92063946696</v>
      </c>
      <c r="AB43" s="181">
        <v>86706.81475634611</v>
      </c>
      <c r="AC43" s="181">
        <v>93421.77850299442</v>
      </c>
      <c r="AD43" s="181">
        <v>105847.77342708092</v>
      </c>
      <c r="AE43" s="181">
        <v>114647.27863830246</v>
      </c>
      <c r="AF43" s="181">
        <v>125729.08099984001</v>
      </c>
      <c r="AG43" s="181">
        <v>149641.90012684627</v>
      </c>
      <c r="AH43" s="181">
        <v>175805.4578827636</v>
      </c>
      <c r="AI43" s="181">
        <v>196643.6558499393</v>
      </c>
      <c r="AJ43" s="181">
        <v>229021.35094199513</v>
      </c>
      <c r="AK43" s="181">
        <v>256610.85837173084</v>
      </c>
      <c r="AL43" s="181">
        <v>289523.940746525</v>
      </c>
      <c r="AM43" s="181">
        <v>323949.10365035135</v>
      </c>
      <c r="AN43" s="181">
        <v>368210.700799863</v>
      </c>
      <c r="AO43" s="181">
        <v>436892.7003580574</v>
      </c>
      <c r="AP43" s="181">
        <v>501928.19031670154</v>
      </c>
      <c r="AQ43" s="181">
        <v>586212.3944408946</v>
      </c>
      <c r="AR43" s="181">
        <v>673874.5016507371</v>
      </c>
      <c r="AS43" s="181">
        <v>774544.9742310267</v>
      </c>
      <c r="AT43" s="181">
        <v>891354.646355279</v>
      </c>
      <c r="AU43" s="181">
        <v>1045590.4867950822</v>
      </c>
      <c r="AV43" s="181">
        <v>1226724.8991283013</v>
      </c>
      <c r="AW43" s="181">
        <v>1419276.7698024034</v>
      </c>
      <c r="AX43" s="181">
        <v>1572393.5919023834</v>
      </c>
      <c r="AY43" s="181">
        <v>1803377.6666893272</v>
      </c>
      <c r="AZ43" s="181">
        <v>2023129.5840373698</v>
      </c>
      <c r="BA43" s="181">
        <v>2177412.7238521473</v>
      </c>
      <c r="BB43" s="181">
        <v>2355845.219056458</v>
      </c>
      <c r="BC43" s="181">
        <v>2536326.587059185</v>
      </c>
      <c r="BD43" s="181">
        <v>2841502.556993856</v>
      </c>
      <c r="BE43" s="181">
        <v>3242210.4150499105</v>
      </c>
      <c r="BF43" s="181">
        <v>3693368.7922759093</v>
      </c>
      <c r="BG43" s="181">
        <v>4294705.926688465</v>
      </c>
      <c r="BH43" s="181">
        <v>4987089.567675377</v>
      </c>
      <c r="BI43" s="181">
        <v>5630063.097393659</v>
      </c>
      <c r="BJ43" s="182">
        <v>6477827.460333504</v>
      </c>
      <c r="BK43" s="182">
        <v>7784115</v>
      </c>
      <c r="BL43" s="168">
        <v>9009722</v>
      </c>
      <c r="BM43" s="175">
        <v>10113281</v>
      </c>
      <c r="BN43" s="176">
        <v>11355073</v>
      </c>
      <c r="BO43" s="163">
        <f t="shared" si="193"/>
        <v>6.278031697580734</v>
      </c>
      <c r="BP43" s="163">
        <f t="shared" si="194"/>
        <v>-1.8402585052431832</v>
      </c>
      <c r="BQ43" s="163">
        <f t="shared" si="195"/>
        <v>8.845855762850077</v>
      </c>
      <c r="BR43" s="163">
        <f t="shared" si="196"/>
        <v>-5.42431182708928</v>
      </c>
      <c r="BS43" s="163">
        <f t="shared" si="197"/>
        <v>1.8006581401228985</v>
      </c>
      <c r="BT43" s="163">
        <f t="shared" si="198"/>
        <v>19.142453755196726</v>
      </c>
      <c r="BU43" s="163">
        <f t="shared" si="199"/>
        <v>2.97832888589472</v>
      </c>
      <c r="BV43" s="163">
        <f t="shared" si="200"/>
        <v>11.473203719203203</v>
      </c>
      <c r="BW43" s="163">
        <f t="shared" si="201"/>
        <v>5.354006003824476</v>
      </c>
      <c r="BX43" s="163">
        <f t="shared" si="202"/>
        <v>9.511480353618158</v>
      </c>
      <c r="BY43" s="163">
        <f t="shared" si="203"/>
        <v>5.948038929973177</v>
      </c>
      <c r="BZ43" s="163">
        <f t="shared" si="204"/>
        <v>7.4658787201665024</v>
      </c>
      <c r="CA43" s="163">
        <f t="shared" si="205"/>
        <v>14.848722872266112</v>
      </c>
      <c r="CB43" s="163">
        <f t="shared" si="206"/>
        <v>16.641979307061522</v>
      </c>
      <c r="CC43" s="163">
        <f t="shared" si="207"/>
        <v>5.445820640064014</v>
      </c>
      <c r="CD43" s="163">
        <f t="shared" si="208"/>
        <v>13.208035270339805</v>
      </c>
      <c r="CE43" s="163">
        <f t="shared" si="209"/>
        <v>17.1164687362742</v>
      </c>
      <c r="CF43" s="163">
        <f t="shared" si="210"/>
        <v>5.885144248104726</v>
      </c>
      <c r="CG43" s="163">
        <f t="shared" si="211"/>
        <v>10.10171064382675</v>
      </c>
      <c r="CH43" s="163">
        <f t="shared" si="212"/>
        <v>6.800041706344145</v>
      </c>
      <c r="CI43" s="163">
        <f t="shared" si="213"/>
        <v>7.055254865703131</v>
      </c>
      <c r="CJ43" s="163">
        <f t="shared" si="214"/>
        <v>10.226325724679091</v>
      </c>
      <c r="CK43" s="163">
        <f t="shared" si="215"/>
        <v>21.712818829433502</v>
      </c>
      <c r="CL43" s="163">
        <f t="shared" si="216"/>
        <v>18.05041809515461</v>
      </c>
      <c r="CM43" s="163">
        <f t="shared" si="217"/>
        <v>7.3503775537674345</v>
      </c>
      <c r="CN43" s="163">
        <f t="shared" si="218"/>
        <v>7.744447498755385</v>
      </c>
      <c r="CO43" s="163">
        <f t="shared" si="219"/>
        <v>13.30096164213809</v>
      </c>
      <c r="CP43" s="163">
        <f t="shared" si="220"/>
        <v>8.313358823068276</v>
      </c>
      <c r="CQ43" s="163">
        <f t="shared" si="221"/>
        <v>9.665996867225445</v>
      </c>
      <c r="CR43" s="163">
        <f t="shared" si="222"/>
        <v>19.019322289516055</v>
      </c>
      <c r="CS43" s="163">
        <f t="shared" si="223"/>
        <v>17.48411222641479</v>
      </c>
      <c r="CT43" s="163">
        <f t="shared" si="224"/>
        <v>11.852986942573592</v>
      </c>
      <c r="CU43" s="163">
        <f t="shared" si="225"/>
        <v>16.465161284818446</v>
      </c>
      <c r="CV43" s="163">
        <f t="shared" si="226"/>
        <v>12.046696657868976</v>
      </c>
      <c r="CW43" s="163">
        <f t="shared" si="227"/>
        <v>12.826067682262973</v>
      </c>
      <c r="CX43" s="163">
        <f t="shared" si="228"/>
        <v>11.890264692813497</v>
      </c>
      <c r="CY43" s="163">
        <f t="shared" si="229"/>
        <v>13.663133081943837</v>
      </c>
      <c r="CZ43" s="163">
        <f t="shared" si="230"/>
        <v>18.652906992924613</v>
      </c>
      <c r="DA43" s="163">
        <f t="shared" si="231"/>
        <v>14.88591819120439</v>
      </c>
      <c r="DB43" s="163">
        <f t="shared" si="232"/>
        <v>16.79208415670223</v>
      </c>
      <c r="DC43" s="163">
        <f t="shared" si="233"/>
        <v>14.953983921382466</v>
      </c>
      <c r="DD43" s="163">
        <f t="shared" si="234"/>
        <v>14.939053537963684</v>
      </c>
      <c r="DE43" s="163">
        <f t="shared" si="235"/>
        <v>15.081070307146685</v>
      </c>
      <c r="DF43" s="163">
        <f t="shared" si="236"/>
        <v>17.303532445864136</v>
      </c>
      <c r="DG43" s="163">
        <f t="shared" si="237"/>
        <v>17.323647701542097</v>
      </c>
      <c r="DH43" s="163">
        <f t="shared" si="238"/>
        <v>15.696418227992892</v>
      </c>
      <c r="DI43" s="163">
        <f t="shared" si="239"/>
        <v>10.788369496197518</v>
      </c>
      <c r="DJ43" s="163">
        <f t="shared" si="240"/>
        <v>14.689965411744293</v>
      </c>
      <c r="DK43" s="163">
        <f t="shared" si="241"/>
        <v>12.185573848847039</v>
      </c>
      <c r="DL43" s="163">
        <f t="shared" si="242"/>
        <v>7.625964299671262</v>
      </c>
      <c r="DM43" s="163">
        <f t="shared" si="243"/>
        <v>8.194702513202865</v>
      </c>
      <c r="DN43" s="163">
        <f t="shared" si="244"/>
        <v>7.661002791813779</v>
      </c>
      <c r="DO43" s="163">
        <f t="shared" si="245"/>
        <v>12.032203245896502</v>
      </c>
      <c r="DP43" s="163">
        <f t="shared" si="246"/>
        <v>14.101970701021646</v>
      </c>
      <c r="DQ43" s="163">
        <f t="shared" si="247"/>
        <v>13.915147984590433</v>
      </c>
      <c r="DR43" s="163">
        <f t="shared" si="248"/>
        <v>16.2815350492525</v>
      </c>
      <c r="DS43" s="163">
        <f t="shared" si="249"/>
        <v>16.121793966945503</v>
      </c>
      <c r="DT43" s="163">
        <f t="shared" si="250"/>
        <v>12.892760817568186</v>
      </c>
      <c r="DU43" s="163">
        <f t="shared" si="251"/>
        <v>15.057812821534855</v>
      </c>
      <c r="DV43" s="163">
        <f t="shared" si="252"/>
        <v>20.165519190893104</v>
      </c>
      <c r="DW43" s="163">
        <f t="shared" si="253"/>
        <v>15.744975504601358</v>
      </c>
      <c r="DX43" s="163">
        <f t="shared" si="254"/>
        <v>12.248535526401369</v>
      </c>
      <c r="DY43" s="163">
        <f t="shared" si="254"/>
        <v>12.278824251002222</v>
      </c>
      <c r="DZ43" s="49">
        <v>19</v>
      </c>
      <c r="EA43" s="103"/>
      <c r="EB43" s="50" t="s">
        <v>71</v>
      </c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10"/>
      <c r="FZ43" s="10"/>
      <c r="GA43" s="10"/>
      <c r="GB43" s="10"/>
      <c r="GC43" s="10"/>
      <c r="GD43" s="9"/>
      <c r="GE43" s="9"/>
      <c r="GF43" s="9"/>
      <c r="GG43" s="9"/>
      <c r="GH43" s="10"/>
      <c r="GI43" s="9"/>
    </row>
    <row r="44" spans="1:191" s="18" customFormat="1" ht="24.75" customHeight="1" thickBot="1">
      <c r="A44" s="59">
        <v>20</v>
      </c>
      <c r="B44" s="86" t="s">
        <v>193</v>
      </c>
      <c r="C44" s="231">
        <v>9869.638199611802</v>
      </c>
      <c r="D44" s="232">
        <v>10477.51635199234</v>
      </c>
      <c r="E44" s="232">
        <v>10265.856978182494</v>
      </c>
      <c r="F44" s="232">
        <v>11253.670750558518</v>
      </c>
      <c r="G44" s="232">
        <v>10664.023289893748</v>
      </c>
      <c r="H44" s="232">
        <v>10828.673815991562</v>
      </c>
      <c r="I44" s="232">
        <v>12961.328257104336</v>
      </c>
      <c r="J44" s="232">
        <v>13296.680574243028</v>
      </c>
      <c r="K44" s="232">
        <v>14837.123044432165</v>
      </c>
      <c r="L44" s="232">
        <v>15620.9590651455</v>
      </c>
      <c r="M44" s="232">
        <v>17134.231920335766</v>
      </c>
      <c r="N44" s="232">
        <v>18113.889046942935</v>
      </c>
      <c r="O44" s="232">
        <v>19458.359626911253</v>
      </c>
      <c r="P44" s="232">
        <v>22377.66942790994</v>
      </c>
      <c r="Q44" s="232">
        <v>26126.89442545045</v>
      </c>
      <c r="R44" s="232">
        <v>27464.4752559295</v>
      </c>
      <c r="S44" s="233">
        <v>31035.752257915337</v>
      </c>
      <c r="T44" s="181">
        <v>36393.63589501883</v>
      </c>
      <c r="U44" s="181">
        <v>38513.5159245766</v>
      </c>
      <c r="V44" s="181">
        <v>42305.70473332682</v>
      </c>
      <c r="W44" s="181">
        <v>44833.83255721717</v>
      </c>
      <c r="X44" s="181">
        <v>47921.24932324302</v>
      </c>
      <c r="Y44" s="181">
        <v>52788.99412817337</v>
      </c>
      <c r="Z44" s="181">
        <v>64307.94081891267</v>
      </c>
      <c r="AA44" s="181">
        <v>75473.35101263139</v>
      </c>
      <c r="AB44" s="181">
        <v>80444.23461382446</v>
      </c>
      <c r="AC44" s="181">
        <v>86614.54927424031</v>
      </c>
      <c r="AD44" s="181">
        <v>98519.62078182159</v>
      </c>
      <c r="AE44" s="181">
        <v>106536.37959882268</v>
      </c>
      <c r="AF44" s="181">
        <v>115841.92171991296</v>
      </c>
      <c r="AG44" s="181">
        <v>138220.08752692383</v>
      </c>
      <c r="AH44" s="181">
        <v>161884.47265111492</v>
      </c>
      <c r="AI44" s="181">
        <v>180529.1811089138</v>
      </c>
      <c r="AJ44" s="181">
        <v>211051.54402711926</v>
      </c>
      <c r="AK44" s="181">
        <v>235634.99338129823</v>
      </c>
      <c r="AL44" s="181">
        <v>264386.8098045497</v>
      </c>
      <c r="AM44" s="181">
        <v>295610.79260810296</v>
      </c>
      <c r="AN44" s="181">
        <v>335018.54480886395</v>
      </c>
      <c r="AO44" s="181">
        <v>398042.3662015165</v>
      </c>
      <c r="AP44" s="181">
        <v>456679.8673081544</v>
      </c>
      <c r="AQ44" s="181">
        <v>533562.3643957707</v>
      </c>
      <c r="AR44" s="181">
        <v>609247.6245592065</v>
      </c>
      <c r="AS44" s="181">
        <v>700406.9241100128</v>
      </c>
      <c r="AT44" s="181">
        <v>808498.3472875466</v>
      </c>
      <c r="AU44" s="181">
        <v>948841.6764257575</v>
      </c>
      <c r="AV44" s="181">
        <v>1114139.1383779766</v>
      </c>
      <c r="AW44" s="181">
        <v>1289428.8440892196</v>
      </c>
      <c r="AX44" s="181">
        <v>1425126.934793925</v>
      </c>
      <c r="AY44" s="181">
        <v>1639637.19682379</v>
      </c>
      <c r="AZ44" s="181">
        <v>1836657.8570764351</v>
      </c>
      <c r="BA44" s="181">
        <v>1970520.862759792</v>
      </c>
      <c r="BB44" s="181">
        <v>2126995.5585445627</v>
      </c>
      <c r="BC44" s="181">
        <v>2290146.234568847</v>
      </c>
      <c r="BD44" s="181">
        <v>2569347.9069995806</v>
      </c>
      <c r="BE44" s="181">
        <v>2922319.311959502</v>
      </c>
      <c r="BF44" s="181">
        <v>3329648.1110055167</v>
      </c>
      <c r="BG44" s="181">
        <v>3875977.150842598</v>
      </c>
      <c r="BH44" s="181">
        <v>4502393.959560985</v>
      </c>
      <c r="BI44" s="181">
        <v>5064865.638571134</v>
      </c>
      <c r="BJ44" s="182">
        <v>5818027.5062021855</v>
      </c>
      <c r="BK44" s="182">
        <v>7023896</v>
      </c>
      <c r="BL44" s="183">
        <v>8129826</v>
      </c>
      <c r="BM44" s="183">
        <v>9097149</v>
      </c>
      <c r="BN44" s="169">
        <f>BN43-BN35</f>
        <v>10181611</v>
      </c>
      <c r="BO44" s="163">
        <f t="shared" si="193"/>
        <v>6.159072299169473</v>
      </c>
      <c r="BP44" s="163">
        <f t="shared" si="194"/>
        <v>-2.0201292625002623</v>
      </c>
      <c r="BQ44" s="163">
        <f t="shared" si="195"/>
        <v>9.622321589667333</v>
      </c>
      <c r="BR44" s="163">
        <f t="shared" si="196"/>
        <v>-5.239601137571096</v>
      </c>
      <c r="BS44" s="163">
        <f t="shared" si="197"/>
        <v>1.543981306322281</v>
      </c>
      <c r="BT44" s="163">
        <f t="shared" si="198"/>
        <v>19.694511787429725</v>
      </c>
      <c r="BU44" s="163">
        <f t="shared" si="199"/>
        <v>2.5873298668666833</v>
      </c>
      <c r="BV44" s="163">
        <f t="shared" si="200"/>
        <v>11.58516564783187</v>
      </c>
      <c r="BW44" s="163">
        <f t="shared" si="201"/>
        <v>5.282938062628528</v>
      </c>
      <c r="BX44" s="163">
        <f t="shared" si="202"/>
        <v>9.687451640320717</v>
      </c>
      <c r="BY44" s="163">
        <f t="shared" si="203"/>
        <v>5.717543285056528</v>
      </c>
      <c r="BZ44" s="163">
        <f t="shared" si="204"/>
        <v>7.422318732791526</v>
      </c>
      <c r="CA44" s="163">
        <f t="shared" si="205"/>
        <v>15.00285664862124</v>
      </c>
      <c r="CB44" s="163">
        <f t="shared" si="206"/>
        <v>16.75431398081335</v>
      </c>
      <c r="CC44" s="163">
        <f t="shared" si="207"/>
        <v>5.119555384952687</v>
      </c>
      <c r="CD44" s="163">
        <f t="shared" si="208"/>
        <v>13.00325955149938</v>
      </c>
      <c r="CE44" s="163">
        <f t="shared" si="209"/>
        <v>17.263585533800043</v>
      </c>
      <c r="CF44" s="163">
        <f t="shared" si="210"/>
        <v>5.824864643018297</v>
      </c>
      <c r="CG44" s="163">
        <f t="shared" si="211"/>
        <v>9.846384360692234</v>
      </c>
      <c r="CH44" s="163">
        <f t="shared" si="212"/>
        <v>5.975855596370161</v>
      </c>
      <c r="CI44" s="163">
        <f t="shared" si="213"/>
        <v>6.886354768099909</v>
      </c>
      <c r="CJ44" s="163">
        <f t="shared" si="214"/>
        <v>10.157800294595761</v>
      </c>
      <c r="CK44" s="163">
        <f t="shared" si="215"/>
        <v>21.820735327464146</v>
      </c>
      <c r="CL44" s="163">
        <f t="shared" si="216"/>
        <v>17.362412870845688</v>
      </c>
      <c r="CM44" s="163">
        <f t="shared" si="217"/>
        <v>6.5862765260828695</v>
      </c>
      <c r="CN44" s="163">
        <f t="shared" si="218"/>
        <v>7.670300662361545</v>
      </c>
      <c r="CO44" s="163">
        <f t="shared" si="219"/>
        <v>13.744886520031708</v>
      </c>
      <c r="CP44" s="163">
        <f t="shared" si="220"/>
        <v>8.137220538794748</v>
      </c>
      <c r="CQ44" s="163">
        <f t="shared" si="221"/>
        <v>8.734614557141493</v>
      </c>
      <c r="CR44" s="163">
        <f t="shared" si="222"/>
        <v>19.317847524247444</v>
      </c>
      <c r="CS44" s="163">
        <f t="shared" si="223"/>
        <v>17.120800274114654</v>
      </c>
      <c r="CT44" s="163">
        <f t="shared" si="224"/>
        <v>11.517292642377745</v>
      </c>
      <c r="CU44" s="163">
        <f t="shared" si="225"/>
        <v>16.907163003077734</v>
      </c>
      <c r="CV44" s="163">
        <f t="shared" si="226"/>
        <v>11.648078419658516</v>
      </c>
      <c r="CW44" s="163">
        <f t="shared" si="227"/>
        <v>12.201844900314114</v>
      </c>
      <c r="CX44" s="163">
        <f t="shared" si="228"/>
        <v>11.809962390573075</v>
      </c>
      <c r="CY44" s="163">
        <f t="shared" si="229"/>
        <v>13.330958539461928</v>
      </c>
      <c r="CZ44" s="163">
        <f t="shared" si="230"/>
        <v>18.812039622645102</v>
      </c>
      <c r="DA44" s="163">
        <f t="shared" si="231"/>
        <v>14.731472347079656</v>
      </c>
      <c r="DB44" s="163">
        <f t="shared" si="232"/>
        <v>16.835096659896813</v>
      </c>
      <c r="DC44" s="163">
        <f t="shared" si="233"/>
        <v>14.18489481527527</v>
      </c>
      <c r="DD44" s="163">
        <f t="shared" si="234"/>
        <v>14.962602376457431</v>
      </c>
      <c r="DE44" s="163">
        <f t="shared" si="235"/>
        <v>15.432660565839276</v>
      </c>
      <c r="DF44" s="163">
        <f t="shared" si="236"/>
        <v>17.35851775195986</v>
      </c>
      <c r="DG44" s="163">
        <f t="shared" si="237"/>
        <v>17.42097402117569</v>
      </c>
      <c r="DH44" s="163">
        <f t="shared" si="238"/>
        <v>15.733197019399132</v>
      </c>
      <c r="DI44" s="163">
        <f t="shared" si="239"/>
        <v>10.523891359088905</v>
      </c>
      <c r="DJ44" s="163">
        <f t="shared" si="240"/>
        <v>15.052010932688148</v>
      </c>
      <c r="DK44" s="163">
        <f t="shared" si="241"/>
        <v>12.016113115407611</v>
      </c>
      <c r="DL44" s="163">
        <f t="shared" si="242"/>
        <v>7.28840187450253</v>
      </c>
      <c r="DM44" s="163">
        <f t="shared" si="243"/>
        <v>7.940778437921316</v>
      </c>
      <c r="DN44" s="163">
        <f t="shared" si="244"/>
        <v>7.67047563258304</v>
      </c>
      <c r="DO44" s="163">
        <f t="shared" si="245"/>
        <v>12.191434250629738</v>
      </c>
      <c r="DP44" s="163">
        <f t="shared" si="246"/>
        <v>13.737781637057955</v>
      </c>
      <c r="DQ44" s="163">
        <f t="shared" si="247"/>
        <v>13.938545229435892</v>
      </c>
      <c r="DR44" s="163">
        <f t="shared" si="248"/>
        <v>16.408011346042695</v>
      </c>
      <c r="DS44" s="163">
        <f t="shared" si="249"/>
        <v>16.161519646270616</v>
      </c>
      <c r="DT44" s="163">
        <f t="shared" si="250"/>
        <v>12.492724627433404</v>
      </c>
      <c r="DU44" s="163">
        <f t="shared" si="251"/>
        <v>14.870322756351118</v>
      </c>
      <c r="DV44" s="163">
        <f t="shared" si="252"/>
        <v>20.726414450813852</v>
      </c>
      <c r="DW44" s="163">
        <f t="shared" si="253"/>
        <v>15.74525021441092</v>
      </c>
      <c r="DX44" s="163">
        <f t="shared" si="254"/>
        <v>11.898446535018092</v>
      </c>
      <c r="DY44" s="163">
        <f t="shared" si="254"/>
        <v>11.920899613714141</v>
      </c>
      <c r="DZ44" s="59">
        <v>20</v>
      </c>
      <c r="EA44" s="110"/>
      <c r="EB44" s="60" t="s">
        <v>72</v>
      </c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7"/>
      <c r="FZ44" s="17"/>
      <c r="GA44" s="17"/>
      <c r="GB44" s="17"/>
      <c r="GC44" s="17"/>
      <c r="GD44" s="16"/>
      <c r="GE44" s="16"/>
      <c r="GF44" s="16"/>
      <c r="GG44" s="16"/>
      <c r="GH44" s="17"/>
      <c r="GI44" s="16"/>
    </row>
    <row r="45" spans="2:191" s="21" customFormat="1" ht="24.75" customHeight="1" thickBot="1">
      <c r="B45" s="132" t="s">
        <v>194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5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5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5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7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7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7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7"/>
      <c r="DZ45" s="242" t="s">
        <v>90</v>
      </c>
      <c r="EA45" s="243"/>
      <c r="EB45" s="244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20"/>
      <c r="FZ45" s="20"/>
      <c r="GA45" s="20"/>
      <c r="GB45" s="20"/>
      <c r="GC45" s="20"/>
      <c r="GD45" s="19"/>
      <c r="GE45" s="19"/>
      <c r="GF45" s="19"/>
      <c r="GG45" s="19"/>
      <c r="GH45" s="20"/>
      <c r="GI45" s="19"/>
    </row>
    <row r="46" spans="1:191" s="4" customFormat="1" ht="24.75" customHeight="1">
      <c r="A46" s="40">
        <v>21</v>
      </c>
      <c r="B46" s="121" t="s">
        <v>132</v>
      </c>
      <c r="C46" s="216">
        <v>10001.994083779766</v>
      </c>
      <c r="D46" s="184">
        <v>10945.420510095735</v>
      </c>
      <c r="E46" s="184">
        <v>10944.678955104366</v>
      </c>
      <c r="F46" s="184">
        <v>11887.906439692446</v>
      </c>
      <c r="G46" s="184">
        <v>11142.479158673716</v>
      </c>
      <c r="H46" s="184">
        <v>11196.697908152955</v>
      </c>
      <c r="I46" s="184">
        <v>13145.940938710712</v>
      </c>
      <c r="J46" s="184">
        <v>13467.113015934376</v>
      </c>
      <c r="K46" s="184">
        <v>15226.050737312313</v>
      </c>
      <c r="L46" s="184">
        <v>15842.52530255328</v>
      </c>
      <c r="M46" s="184">
        <v>17131.245848029896</v>
      </c>
      <c r="N46" s="184">
        <v>17994.02920732258</v>
      </c>
      <c r="O46" s="184">
        <v>19170.633914542</v>
      </c>
      <c r="P46" s="184">
        <v>21575.56150031316</v>
      </c>
      <c r="Q46" s="184">
        <v>25186.379185010665</v>
      </c>
      <c r="R46" s="184">
        <v>26808.74361523571</v>
      </c>
      <c r="S46" s="185">
        <v>31039.503488945986</v>
      </c>
      <c r="T46" s="168">
        <v>36773.784464739845</v>
      </c>
      <c r="U46" s="168">
        <v>37100.371758362235</v>
      </c>
      <c r="V46" s="168">
        <v>40272.81281834925</v>
      </c>
      <c r="W46" s="168">
        <v>42953.31168932349</v>
      </c>
      <c r="X46" s="168">
        <v>46681.29824036497</v>
      </c>
      <c r="Y46" s="168">
        <v>51250.04210565593</v>
      </c>
      <c r="Z46" s="168">
        <v>61180.18015995905</v>
      </c>
      <c r="AA46" s="168">
        <v>74133.34681876618</v>
      </c>
      <c r="AB46" s="168">
        <v>76959.23691769253</v>
      </c>
      <c r="AC46" s="168">
        <v>80626.47759628615</v>
      </c>
      <c r="AD46" s="168">
        <v>92032.50384254867</v>
      </c>
      <c r="AE46" s="168">
        <v>100322.86526203837</v>
      </c>
      <c r="AF46" s="168">
        <v>109663.58754871384</v>
      </c>
      <c r="AG46" s="168">
        <v>133247.46143646375</v>
      </c>
      <c r="AH46" s="168">
        <v>153460.91234140273</v>
      </c>
      <c r="AI46" s="169">
        <v>170795.31089334277</v>
      </c>
      <c r="AJ46" s="168">
        <v>199645.25968473958</v>
      </c>
      <c r="AK46" s="168">
        <v>221963.90059174006</v>
      </c>
      <c r="AL46" s="168">
        <v>247410.6566119598</v>
      </c>
      <c r="AM46" s="168">
        <v>279530.7687648228</v>
      </c>
      <c r="AN46" s="168">
        <v>312808.92115328996</v>
      </c>
      <c r="AO46" s="168">
        <v>363776.97324535344</v>
      </c>
      <c r="AP46" s="168">
        <v>407803.59476900246</v>
      </c>
      <c r="AQ46" s="168">
        <v>468054.2018655657</v>
      </c>
      <c r="AR46" s="168">
        <v>536193.4752726783</v>
      </c>
      <c r="AS46" s="168">
        <v>604963.5272728219</v>
      </c>
      <c r="AT46" s="168">
        <v>694374.4991990479</v>
      </c>
      <c r="AU46" s="168">
        <v>801825.6561011019</v>
      </c>
      <c r="AV46" s="168">
        <v>927897.917253403</v>
      </c>
      <c r="AW46" s="168">
        <v>1082717.598359055</v>
      </c>
      <c r="AX46" s="169">
        <v>1200803.8826902364</v>
      </c>
      <c r="AY46" s="168">
        <v>1392016.3910789646</v>
      </c>
      <c r="AZ46" s="168">
        <v>1571405.0883754813</v>
      </c>
      <c r="BA46" s="168">
        <v>1680060.714240042</v>
      </c>
      <c r="BB46" s="168">
        <v>1822861.267170492</v>
      </c>
      <c r="BC46" s="168">
        <v>1921866.669561132</v>
      </c>
      <c r="BD46" s="168">
        <v>2096088.0121256455</v>
      </c>
      <c r="BE46" s="168">
        <v>2272026</v>
      </c>
      <c r="BF46" s="168">
        <v>2554321</v>
      </c>
      <c r="BG46" s="168">
        <v>2920144</v>
      </c>
      <c r="BH46" s="168">
        <v>3353748</v>
      </c>
      <c r="BI46" s="168">
        <v>3864617</v>
      </c>
      <c r="BJ46" s="168">
        <v>4478717</v>
      </c>
      <c r="BK46" s="168">
        <v>5250459</v>
      </c>
      <c r="BL46" s="168">
        <v>6167791</v>
      </c>
      <c r="BM46" s="168">
        <v>6961191</v>
      </c>
      <c r="BN46" s="169">
        <f>BN47+BN49</f>
        <v>7826378</v>
      </c>
      <c r="BO46" s="163">
        <f aca="true" t="shared" si="255" ref="BO46:BO56">(D46-C46)/C46*100</f>
        <v>9.432383366892049</v>
      </c>
      <c r="BP46" s="163">
        <f aca="true" t="shared" si="256" ref="BP46:BP52">(E46-D46)/D46*100</f>
        <v>-0.0067750251412033325</v>
      </c>
      <c r="BQ46" s="163">
        <f aca="true" t="shared" si="257" ref="BQ46:BQ52">(F46-E46)/E46*100</f>
        <v>8.618137530184738</v>
      </c>
      <c r="BR46" s="163">
        <f aca="true" t="shared" si="258" ref="BR46:BR52">(G46-F46)/F46*100</f>
        <v>-6.270467258472262</v>
      </c>
      <c r="BS46" s="163">
        <f aca="true" t="shared" si="259" ref="BS46:BT52">(H46-G46)/G46*100</f>
        <v>0.4865950270773792</v>
      </c>
      <c r="BT46" s="163">
        <f t="shared" si="259"/>
        <v>17.409088345041454</v>
      </c>
      <c r="BU46" s="163">
        <f aca="true" t="shared" si="260" ref="BU46:BU52">(J46-I46)/I46*100</f>
        <v>2.443127340378596</v>
      </c>
      <c r="BV46" s="163">
        <f aca="true" t="shared" si="261" ref="BV46:BV52">(K46-J46)/J46*100</f>
        <v>13.060985820025053</v>
      </c>
      <c r="BW46" s="163">
        <f aca="true" t="shared" si="262" ref="BW46:BW52">(L46-K46)/K46*100</f>
        <v>4.048814599903185</v>
      </c>
      <c r="BX46" s="163">
        <f aca="true" t="shared" si="263" ref="BX46:BX52">(M46-L46)/L46*100</f>
        <v>8.134565171052099</v>
      </c>
      <c r="BY46" s="163">
        <f aca="true" t="shared" si="264" ref="BY46:BY52">(N46-M46)/M46*100</f>
        <v>5.036314153368503</v>
      </c>
      <c r="BZ46" s="163">
        <f aca="true" t="shared" si="265" ref="BZ46:BZ52">(O46-N46)/N46*100</f>
        <v>6.5388618283480735</v>
      </c>
      <c r="CA46" s="163">
        <f aca="true" t="shared" si="266" ref="CA46:CA52">(P46-O46)/O46*100</f>
        <v>12.544851654315353</v>
      </c>
      <c r="CB46" s="163">
        <f aca="true" t="shared" si="267" ref="CB46:CB52">(Q46-P46)/P46*100</f>
        <v>16.735683493776484</v>
      </c>
      <c r="CC46" s="163">
        <f aca="true" t="shared" si="268" ref="CC46:CC52">(R46-Q46)/Q46*100</f>
        <v>6.441435739165617</v>
      </c>
      <c r="CD46" s="163">
        <f aca="true" t="shared" si="269" ref="CD46:CD52">(S46-R46)/R46*100</f>
        <v>15.781268732436555</v>
      </c>
      <c r="CE46" s="163">
        <f aca="true" t="shared" si="270" ref="CE46:CE52">(T46-S46)/S46*100</f>
        <v>18.47413885932806</v>
      </c>
      <c r="CF46" s="163">
        <f aca="true" t="shared" si="271" ref="CF46:CF52">(U46-T46)/T46*100</f>
        <v>0.8880981339724073</v>
      </c>
      <c r="CG46" s="163">
        <f aca="true" t="shared" si="272" ref="CG46:CG52">(V46-U46)/U46*100</f>
        <v>8.550968385571405</v>
      </c>
      <c r="CH46" s="163">
        <f aca="true" t="shared" si="273" ref="CH46:CH52">(W46-V46)/V46*100</f>
        <v>6.6558521329628615</v>
      </c>
      <c r="CI46" s="163">
        <f aca="true" t="shared" si="274" ref="CI46:CI52">(X46-W46)/W46*100</f>
        <v>8.679159777028586</v>
      </c>
      <c r="CJ46" s="163">
        <f aca="true" t="shared" si="275" ref="CJ46:CJ52">(Y46-X46)/X46*100</f>
        <v>9.787096840722386</v>
      </c>
      <c r="CK46" s="163">
        <f aca="true" t="shared" si="276" ref="CK46:CK52">(Z46-Y46)/Y46*100</f>
        <v>19.375863211646482</v>
      </c>
      <c r="CL46" s="163">
        <f aca="true" t="shared" si="277" ref="CL46:CL52">(AA46-Z46)/Z46*100</f>
        <v>21.172161678733772</v>
      </c>
      <c r="CM46" s="163">
        <f aca="true" t="shared" si="278" ref="CM46:CM52">(AB46-AA46)/AA46*100</f>
        <v>3.8119014184464164</v>
      </c>
      <c r="CN46" s="163">
        <f aca="true" t="shared" si="279" ref="CN46:CN52">(AC46-AB46)/AB46*100</f>
        <v>4.765172870042503</v>
      </c>
      <c r="CO46" s="163">
        <f aca="true" t="shared" si="280" ref="CO46:CO52">(AD46-AC46)/AC46*100</f>
        <v>14.146750033376026</v>
      </c>
      <c r="CP46" s="163">
        <f aca="true" t="shared" si="281" ref="CP46:CP52">(AE46-AD46)/AD46*100</f>
        <v>9.00807983413451</v>
      </c>
      <c r="CQ46" s="163">
        <f aca="true" t="shared" si="282" ref="CQ46:CQ52">(AF46-AE46)/AE46*100</f>
        <v>9.310661395363828</v>
      </c>
      <c r="CR46" s="163">
        <f aca="true" t="shared" si="283" ref="CR46:CR52">(AG46-AF46)/AF46*100</f>
        <v>21.50565599294632</v>
      </c>
      <c r="CS46" s="163">
        <f aca="true" t="shared" si="284" ref="CS46:CS52">(AH46-AG46)/AG46*100</f>
        <v>15.169858162421605</v>
      </c>
      <c r="CT46" s="163">
        <f aca="true" t="shared" si="285" ref="CT46:CT52">(AI46-AH46)/AH46*100</f>
        <v>11.29564413990737</v>
      </c>
      <c r="CU46" s="163">
        <f aca="true" t="shared" si="286" ref="CU46:CU52">(AJ46-AI46)/AI46*100</f>
        <v>16.89153445753136</v>
      </c>
      <c r="CV46" s="163">
        <f aca="true" t="shared" si="287" ref="CV46:CV52">(AK46-AJ46)/AJ46*100</f>
        <v>11.1791489275748</v>
      </c>
      <c r="CW46" s="163">
        <f aca="true" t="shared" si="288" ref="CW46:CW52">(AL46-AK46)/AK46*100</f>
        <v>11.464366931911217</v>
      </c>
      <c r="CX46" s="163">
        <f aca="true" t="shared" si="289" ref="CX46:CX52">(AM46-AL46)/AL46*100</f>
        <v>12.982509562326719</v>
      </c>
      <c r="CY46" s="163">
        <f aca="true" t="shared" si="290" ref="CY46:CY52">(AN46-AM46)/AM46*100</f>
        <v>11.905005139690013</v>
      </c>
      <c r="CZ46" s="163">
        <f aca="true" t="shared" si="291" ref="CZ46:CZ52">(AO46-AN46)/AN46*100</f>
        <v>16.293669600007</v>
      </c>
      <c r="DA46" s="163">
        <f aca="true" t="shared" si="292" ref="DA46:DA52">(AP46-AO46)/AO46*100</f>
        <v>12.102641113008211</v>
      </c>
      <c r="DB46" s="163">
        <f aca="true" t="shared" si="293" ref="DB46:DB52">(AQ46-AP46)/AP46*100</f>
        <v>14.774417849526744</v>
      </c>
      <c r="DC46" s="163">
        <f aca="true" t="shared" si="294" ref="DC46:DC52">(AR46-AQ46)/AQ46*100</f>
        <v>14.557987757726309</v>
      </c>
      <c r="DD46" s="163">
        <f aca="true" t="shared" si="295" ref="DD46:DD52">(AS46-AR46)/AR46*100</f>
        <v>12.825604035030624</v>
      </c>
      <c r="DE46" s="163">
        <f aca="true" t="shared" si="296" ref="DE46:DE52">(AT46-AS46)/AS46*100</f>
        <v>14.779564039057211</v>
      </c>
      <c r="DF46" s="163">
        <f aca="true" t="shared" si="297" ref="DF46:DF52">(AU46-AT46)/AT46*100</f>
        <v>15.474525205922381</v>
      </c>
      <c r="DG46" s="163">
        <f aca="true" t="shared" si="298" ref="DG46:DG52">(AV46-AU46)/AU46*100</f>
        <v>15.723151310140254</v>
      </c>
      <c r="DH46" s="163">
        <f aca="true" t="shared" si="299" ref="DH46:DH52">(AW46-AV46)/AV46*100</f>
        <v>16.68499068991569</v>
      </c>
      <c r="DI46" s="163">
        <f aca="true" t="shared" si="300" ref="DI46:DI52">(AX46-AW46)/AW46*100</f>
        <v>10.906471319035616</v>
      </c>
      <c r="DJ46" s="163">
        <f aca="true" t="shared" si="301" ref="DJ46:DJ52">(AY46-AX46)/AX46*100</f>
        <v>15.923708371124079</v>
      </c>
      <c r="DK46" s="163">
        <f aca="true" t="shared" si="302" ref="DK46:DK52">(AZ46-AY46)/AY46*100</f>
        <v>12.886967312035091</v>
      </c>
      <c r="DL46" s="163">
        <f aca="true" t="shared" si="303" ref="DL46:DL53">(BA46-AZ46)/AZ46*100</f>
        <v>6.914552248070477</v>
      </c>
      <c r="DM46" s="163">
        <f aca="true" t="shared" si="304" ref="DM46:DM53">(BB46-BA46)/BA46*100</f>
        <v>8.499725737295417</v>
      </c>
      <c r="DN46" s="163">
        <f aca="true" t="shared" si="305" ref="DN46:DN53">(BC46-BB46)/BB46*100</f>
        <v>5.431318563497681</v>
      </c>
      <c r="DO46" s="163">
        <f aca="true" t="shared" si="306" ref="DO46:DO53">(BD46-BC46)/BC46*100</f>
        <v>9.065214841584082</v>
      </c>
      <c r="DP46" s="163">
        <f aca="true" t="shared" si="307" ref="DP46:DP53">(BE46-BD46)/BD46*100</f>
        <v>8.393635518001725</v>
      </c>
      <c r="DQ46" s="163">
        <f aca="true" t="shared" si="308" ref="DQ46:DQ53">(BF46-BE46)/BE46*100</f>
        <v>12.424813800546296</v>
      </c>
      <c r="DR46" s="163">
        <f aca="true" t="shared" si="309" ref="DR46:DR53">(BG46-BF46)/BF46*100</f>
        <v>14.321731685250208</v>
      </c>
      <c r="DS46" s="163">
        <f aca="true" t="shared" si="310" ref="DS46:DS53">(BH46-BG46)/BG46*100</f>
        <v>14.848719789161082</v>
      </c>
      <c r="DT46" s="163">
        <f aca="true" t="shared" si="311" ref="DT46:DT53">(BI46-BH46)/BH46*100</f>
        <v>15.232778372137682</v>
      </c>
      <c r="DU46" s="163">
        <f aca="true" t="shared" si="312" ref="DU46:DU53">(BJ46-BI46)/BI46*100</f>
        <v>15.890319791068558</v>
      </c>
      <c r="DV46" s="163">
        <f aca="true" t="shared" si="313" ref="DV46:DV53">(BK46-BJ46)/BJ46*100</f>
        <v>17.23131870131558</v>
      </c>
      <c r="DW46" s="163">
        <f aca="true" t="shared" si="314" ref="DW46:DW53">(BL46-BK46)/BK46*100</f>
        <v>17.47146297114214</v>
      </c>
      <c r="DX46" s="163">
        <f aca="true" t="shared" si="315" ref="DX46:DY53">(BM46-BL46)/BL46*100</f>
        <v>12.863600598658417</v>
      </c>
      <c r="DY46" s="163">
        <f t="shared" si="315"/>
        <v>12.428720889859221</v>
      </c>
      <c r="DZ46" s="42">
        <v>21</v>
      </c>
      <c r="EA46" s="113"/>
      <c r="EB46" s="55" t="s">
        <v>101</v>
      </c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10"/>
      <c r="FZ46" s="10"/>
      <c r="GA46" s="10"/>
      <c r="GB46" s="10"/>
      <c r="GC46" s="10"/>
      <c r="GD46" s="9"/>
      <c r="GE46" s="9"/>
      <c r="GF46" s="9"/>
      <c r="GG46" s="9"/>
      <c r="GH46" s="10"/>
      <c r="GI46" s="9"/>
    </row>
    <row r="47" spans="1:191" s="7" customFormat="1" ht="24.75" customHeight="1">
      <c r="A47" s="41">
        <v>21.1</v>
      </c>
      <c r="B47" s="121" t="s">
        <v>195</v>
      </c>
      <c r="C47" s="217">
        <v>9393.994083779766</v>
      </c>
      <c r="D47" s="181">
        <v>10307.420510095735</v>
      </c>
      <c r="E47" s="181">
        <v>10283.678955104366</v>
      </c>
      <c r="F47" s="181">
        <v>11189.906439692446</v>
      </c>
      <c r="G47" s="181">
        <v>10414.479158673716</v>
      </c>
      <c r="H47" s="181">
        <v>10416.697908152955</v>
      </c>
      <c r="I47" s="181">
        <v>12285.940938710712</v>
      </c>
      <c r="J47" s="181">
        <v>12462.113015934376</v>
      </c>
      <c r="K47" s="181">
        <v>14148.050737312313</v>
      </c>
      <c r="L47" s="181">
        <v>14706.52530255328</v>
      </c>
      <c r="M47" s="181">
        <v>15891.245848029896</v>
      </c>
      <c r="N47" s="181">
        <v>16617.02920732258</v>
      </c>
      <c r="O47" s="181">
        <v>17500.633914542</v>
      </c>
      <c r="P47" s="181">
        <v>19429.56150031316</v>
      </c>
      <c r="Q47" s="181">
        <v>22873.379185010665</v>
      </c>
      <c r="R47" s="181">
        <v>24143.74361523571</v>
      </c>
      <c r="S47" s="218">
        <v>28118.503488945986</v>
      </c>
      <c r="T47" s="181">
        <v>33508.784464739845</v>
      </c>
      <c r="U47" s="181">
        <v>33524.371758362235</v>
      </c>
      <c r="V47" s="181">
        <v>36264.81281834925</v>
      </c>
      <c r="W47" s="181">
        <v>38474.31168932349</v>
      </c>
      <c r="X47" s="181">
        <v>41496.29824036497</v>
      </c>
      <c r="Y47" s="181">
        <v>45736.04210565593</v>
      </c>
      <c r="Z47" s="181">
        <v>55135.18015995905</v>
      </c>
      <c r="AA47" s="181">
        <v>66799.34681876618</v>
      </c>
      <c r="AB47" s="181">
        <v>68314.23691769253</v>
      </c>
      <c r="AC47" s="181">
        <v>71024.47759628615</v>
      </c>
      <c r="AD47" s="181">
        <v>81787.50384254867</v>
      </c>
      <c r="AE47" s="181">
        <v>88949.86526203837</v>
      </c>
      <c r="AF47" s="181">
        <v>96589.58754871384</v>
      </c>
      <c r="AG47" s="181">
        <v>118068.46143646375</v>
      </c>
      <c r="AH47" s="181">
        <v>135675.91234140273</v>
      </c>
      <c r="AI47" s="181">
        <v>149773.31089334277</v>
      </c>
      <c r="AJ47" s="181">
        <v>175357.25968473958</v>
      </c>
      <c r="AK47" s="181">
        <v>194036.90059174006</v>
      </c>
      <c r="AL47" s="181">
        <v>214153.6566119598</v>
      </c>
      <c r="AM47" s="181">
        <v>240208.7687648228</v>
      </c>
      <c r="AN47" s="181">
        <v>266648.92115328996</v>
      </c>
      <c r="AO47" s="181">
        <v>310496.97324535344</v>
      </c>
      <c r="AP47" s="181">
        <v>346806.59476900246</v>
      </c>
      <c r="AQ47" s="181">
        <v>398529.2018655657</v>
      </c>
      <c r="AR47" s="181">
        <v>457735.47527267836</v>
      </c>
      <c r="AS47" s="181">
        <v>516117.52727282187</v>
      </c>
      <c r="AT47" s="181">
        <v>591308.4991990479</v>
      </c>
      <c r="AU47" s="181">
        <v>687153.6561011019</v>
      </c>
      <c r="AV47" s="181">
        <v>792014.917253403</v>
      </c>
      <c r="AW47" s="181">
        <v>928628.5983590549</v>
      </c>
      <c r="AX47" s="181">
        <v>1018558.8826902364</v>
      </c>
      <c r="AY47" s="181">
        <v>1166300.3910789646</v>
      </c>
      <c r="AZ47" s="181">
        <v>1312537.289994164</v>
      </c>
      <c r="BA47" s="181">
        <v>1406661.1078868716</v>
      </c>
      <c r="BB47" s="181">
        <v>1531671.9009228167</v>
      </c>
      <c r="BC47" s="181">
        <v>1620293.3663101862</v>
      </c>
      <c r="BD47" s="181">
        <v>1771304.8339688391</v>
      </c>
      <c r="BE47" s="181">
        <v>1917508</v>
      </c>
      <c r="BF47" s="181">
        <v>2152702</v>
      </c>
      <c r="BG47" s="181">
        <v>2476667</v>
      </c>
      <c r="BH47" s="181">
        <v>2840727</v>
      </c>
      <c r="BI47" s="181">
        <v>3249284</v>
      </c>
      <c r="BJ47" s="188">
        <v>3707566</v>
      </c>
      <c r="BK47" s="188">
        <v>4360323</v>
      </c>
      <c r="BL47" s="168">
        <v>5141896</v>
      </c>
      <c r="BM47" s="161">
        <v>5772059</v>
      </c>
      <c r="BN47" s="162">
        <v>6485037</v>
      </c>
      <c r="BO47" s="163">
        <f t="shared" si="255"/>
        <v>9.723515026405503</v>
      </c>
      <c r="BP47" s="163">
        <f t="shared" si="256"/>
        <v>-0.23033459213306998</v>
      </c>
      <c r="BQ47" s="163">
        <f t="shared" si="257"/>
        <v>8.812288759153345</v>
      </c>
      <c r="BR47" s="163">
        <f t="shared" si="258"/>
        <v>-6.929702989009467</v>
      </c>
      <c r="BS47" s="163">
        <f t="shared" si="259"/>
        <v>0.021304468955529243</v>
      </c>
      <c r="BT47" s="163">
        <f t="shared" si="259"/>
        <v>17.94467927398312</v>
      </c>
      <c r="BU47" s="163">
        <f t="shared" si="260"/>
        <v>1.4339323141997096</v>
      </c>
      <c r="BV47" s="163">
        <f t="shared" si="261"/>
        <v>13.528506114671357</v>
      </c>
      <c r="BW47" s="163">
        <f t="shared" si="262"/>
        <v>3.9473604923405876</v>
      </c>
      <c r="BX47" s="163">
        <f t="shared" si="263"/>
        <v>8.055747507339001</v>
      </c>
      <c r="BY47" s="163">
        <f t="shared" si="264"/>
        <v>4.567189798921032</v>
      </c>
      <c r="BZ47" s="163">
        <f t="shared" si="265"/>
        <v>5.3174649703934085</v>
      </c>
      <c r="CA47" s="163">
        <f t="shared" si="266"/>
        <v>11.02204408817635</v>
      </c>
      <c r="CB47" s="163">
        <f t="shared" si="267"/>
        <v>17.724628961091053</v>
      </c>
      <c r="CC47" s="163">
        <f t="shared" si="268"/>
        <v>5.553899229098337</v>
      </c>
      <c r="CD47" s="163">
        <f t="shared" si="269"/>
        <v>16.462897954242834</v>
      </c>
      <c r="CE47" s="163">
        <f t="shared" si="270"/>
        <v>19.169871461733017</v>
      </c>
      <c r="CF47" s="163">
        <f t="shared" si="271"/>
        <v>0.04651703686474074</v>
      </c>
      <c r="CG47" s="163">
        <f t="shared" si="272"/>
        <v>8.174474020690479</v>
      </c>
      <c r="CH47" s="163">
        <f t="shared" si="273"/>
        <v>6.092679650772327</v>
      </c>
      <c r="CI47" s="163">
        <f t="shared" si="274"/>
        <v>7.854556503684183</v>
      </c>
      <c r="CJ47" s="163">
        <f t="shared" si="275"/>
        <v>10.21716163868998</v>
      </c>
      <c r="CK47" s="163">
        <f t="shared" si="276"/>
        <v>20.55083391910027</v>
      </c>
      <c r="CL47" s="163">
        <f t="shared" si="277"/>
        <v>21.155579114762784</v>
      </c>
      <c r="CM47" s="163">
        <f t="shared" si="278"/>
        <v>2.2678217244195653</v>
      </c>
      <c r="CN47" s="163">
        <f t="shared" si="279"/>
        <v>3.9673145758167725</v>
      </c>
      <c r="CO47" s="163">
        <f t="shared" si="280"/>
        <v>15.15396749194157</v>
      </c>
      <c r="CP47" s="163">
        <f t="shared" si="281"/>
        <v>8.757280859528553</v>
      </c>
      <c r="CQ47" s="163">
        <f t="shared" si="282"/>
        <v>8.588795794315747</v>
      </c>
      <c r="CR47" s="163">
        <f t="shared" si="283"/>
        <v>22.23725603644108</v>
      </c>
      <c r="CS47" s="163">
        <f t="shared" si="284"/>
        <v>14.912916362862983</v>
      </c>
      <c r="CT47" s="163">
        <f t="shared" si="285"/>
        <v>10.390494752278954</v>
      </c>
      <c r="CU47" s="163">
        <f t="shared" si="286"/>
        <v>17.081780885257828</v>
      </c>
      <c r="CV47" s="163">
        <f t="shared" si="287"/>
        <v>10.652333949893539</v>
      </c>
      <c r="CW47" s="163">
        <f t="shared" si="288"/>
        <v>10.367489873766868</v>
      </c>
      <c r="CX47" s="163">
        <f t="shared" si="289"/>
        <v>12.166550207486818</v>
      </c>
      <c r="CY47" s="163">
        <f t="shared" si="290"/>
        <v>11.007155369233619</v>
      </c>
      <c r="CZ47" s="163">
        <f t="shared" si="291"/>
        <v>16.44411381918035</v>
      </c>
      <c r="DA47" s="163">
        <f t="shared" si="292"/>
        <v>11.694033968877793</v>
      </c>
      <c r="DB47" s="163">
        <f t="shared" si="293"/>
        <v>14.913962962847952</v>
      </c>
      <c r="DC47" s="163">
        <f t="shared" si="294"/>
        <v>14.85619450970233</v>
      </c>
      <c r="DD47" s="163">
        <f t="shared" si="295"/>
        <v>12.754539500213443</v>
      </c>
      <c r="DE47" s="163">
        <f t="shared" si="296"/>
        <v>14.568575557496963</v>
      </c>
      <c r="DF47" s="163">
        <f t="shared" si="297"/>
        <v>16.20899361870838</v>
      </c>
      <c r="DG47" s="163">
        <f t="shared" si="298"/>
        <v>15.26023477009234</v>
      </c>
      <c r="DH47" s="163">
        <f t="shared" si="299"/>
        <v>17.2488772786514</v>
      </c>
      <c r="DI47" s="163">
        <f t="shared" si="300"/>
        <v>9.684203619196524</v>
      </c>
      <c r="DJ47" s="163">
        <f t="shared" si="301"/>
        <v>14.504955079132053</v>
      </c>
      <c r="DK47" s="163">
        <f t="shared" si="302"/>
        <v>12.53852781271153</v>
      </c>
      <c r="DL47" s="163">
        <f t="shared" si="303"/>
        <v>7.171134763959823</v>
      </c>
      <c r="DM47" s="163">
        <f t="shared" si="304"/>
        <v>8.887058320944135</v>
      </c>
      <c r="DN47" s="163">
        <f t="shared" si="305"/>
        <v>5.78593008946472</v>
      </c>
      <c r="DO47" s="163">
        <f t="shared" si="306"/>
        <v>9.320007771342288</v>
      </c>
      <c r="DP47" s="163">
        <f t="shared" si="307"/>
        <v>8.253981089385592</v>
      </c>
      <c r="DQ47" s="163">
        <f t="shared" si="308"/>
        <v>12.265607236058468</v>
      </c>
      <c r="DR47" s="163">
        <f t="shared" si="309"/>
        <v>15.049226506966592</v>
      </c>
      <c r="DS47" s="163">
        <f t="shared" si="310"/>
        <v>14.699594253082873</v>
      </c>
      <c r="DT47" s="163">
        <f t="shared" si="311"/>
        <v>14.382128236891473</v>
      </c>
      <c r="DU47" s="163">
        <f t="shared" si="312"/>
        <v>14.104091855313355</v>
      </c>
      <c r="DV47" s="163">
        <f t="shared" si="313"/>
        <v>17.606079028667327</v>
      </c>
      <c r="DW47" s="163">
        <f t="shared" si="314"/>
        <v>17.92465833379775</v>
      </c>
      <c r="DX47" s="163">
        <f t="shared" si="315"/>
        <v>12.255459853719328</v>
      </c>
      <c r="DY47" s="163">
        <f t="shared" si="315"/>
        <v>12.352229940823543</v>
      </c>
      <c r="DZ47" s="41">
        <v>21.1</v>
      </c>
      <c r="EA47" s="106"/>
      <c r="EB47" s="48" t="s">
        <v>91</v>
      </c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10"/>
      <c r="FZ47" s="10"/>
      <c r="GA47" s="10"/>
      <c r="GB47" s="10"/>
      <c r="GC47" s="10"/>
      <c r="GD47" s="9"/>
      <c r="GE47" s="9"/>
      <c r="GF47" s="9"/>
      <c r="GG47" s="9"/>
      <c r="GH47" s="10"/>
      <c r="GI47" s="9"/>
    </row>
    <row r="48" spans="1:191" s="2" customFormat="1" ht="24.75" customHeight="1">
      <c r="A48" s="42"/>
      <c r="B48" s="86" t="s">
        <v>196</v>
      </c>
      <c r="C48" s="217">
        <v>10046.994083779766</v>
      </c>
      <c r="D48" s="181">
        <v>11024.420510095735</v>
      </c>
      <c r="E48" s="181">
        <v>10998.678955104366</v>
      </c>
      <c r="F48" s="181">
        <v>11967.906439692446</v>
      </c>
      <c r="G48" s="181">
        <v>11138.479158673716</v>
      </c>
      <c r="H48" s="181">
        <v>11140.697908152955</v>
      </c>
      <c r="I48" s="181">
        <v>13139.940938710712</v>
      </c>
      <c r="J48" s="181">
        <v>13329.113015934376</v>
      </c>
      <c r="K48" s="181">
        <v>15131.050737312313</v>
      </c>
      <c r="L48" s="181">
        <v>15729.52530255328</v>
      </c>
      <c r="M48" s="181">
        <v>16995.880496290803</v>
      </c>
      <c r="N48" s="181">
        <v>17772.11461655421</v>
      </c>
      <c r="O48" s="181">
        <v>18717.14058578764</v>
      </c>
      <c r="P48" s="181">
        <v>20780.152073199104</v>
      </c>
      <c r="Q48" s="181">
        <v>24463.356925724118</v>
      </c>
      <c r="R48" s="181">
        <v>25822.027117433485</v>
      </c>
      <c r="S48" s="218">
        <v>30073.08109149347</v>
      </c>
      <c r="T48" s="181">
        <v>35838.0520813155</v>
      </c>
      <c r="U48" s="181">
        <v>35854.72288121378</v>
      </c>
      <c r="V48" s="181">
        <v>38785.65788832916</v>
      </c>
      <c r="W48" s="181">
        <v>41148.74377390956</v>
      </c>
      <c r="X48" s="181">
        <v>44380.79510418752</v>
      </c>
      <c r="Y48" s="181">
        <v>48915.25267651817</v>
      </c>
      <c r="Z48" s="181">
        <v>58967.745015177665</v>
      </c>
      <c r="AA48" s="181">
        <v>71442.71296405517</v>
      </c>
      <c r="AB48" s="181">
        <v>73062.90632916872</v>
      </c>
      <c r="AC48" s="181">
        <v>75961.54166148118</v>
      </c>
      <c r="AD48" s="181">
        <v>87472.7289912397</v>
      </c>
      <c r="AE48" s="181">
        <v>95132.96154449681</v>
      </c>
      <c r="AF48" s="181">
        <v>103303.73734463858</v>
      </c>
      <c r="AG48" s="181">
        <v>125128.94018646076</v>
      </c>
      <c r="AH48" s="181">
        <v>144186.7902451694</v>
      </c>
      <c r="AI48" s="181">
        <v>155269.74640254097</v>
      </c>
      <c r="AJ48" s="181">
        <v>183398.59545589818</v>
      </c>
      <c r="AK48" s="181">
        <v>201630.19899464858</v>
      </c>
      <c r="AL48" s="181">
        <v>221274.65282477773</v>
      </c>
      <c r="AM48" s="181">
        <v>245278.52082830566</v>
      </c>
      <c r="AN48" s="181">
        <v>274063.78262765746</v>
      </c>
      <c r="AO48" s="181">
        <v>315430.2887252382</v>
      </c>
      <c r="AP48" s="181">
        <v>357391.73399418866</v>
      </c>
      <c r="AQ48" s="181">
        <v>408582.5508568213</v>
      </c>
      <c r="AR48" s="181">
        <v>470757.3410024295</v>
      </c>
      <c r="AS48" s="181">
        <v>528167.4081521122</v>
      </c>
      <c r="AT48" s="181">
        <v>605824.1617782491</v>
      </c>
      <c r="AU48" s="181">
        <v>697177.0194458122</v>
      </c>
      <c r="AV48" s="181">
        <v>801805.0434573699</v>
      </c>
      <c r="AW48" s="181">
        <v>943642.2928418763</v>
      </c>
      <c r="AX48" s="181">
        <v>1022401.4031112866</v>
      </c>
      <c r="AY48" s="181">
        <v>1177600.29861426</v>
      </c>
      <c r="AZ48" s="181">
        <v>1316435.289994164</v>
      </c>
      <c r="BA48" s="181">
        <v>1412970.1078868716</v>
      </c>
      <c r="BB48" s="181">
        <v>1534777.9009228167</v>
      </c>
      <c r="BC48" s="181">
        <v>1621546.3663101862</v>
      </c>
      <c r="BD48" s="181">
        <v>1775365.8339688391</v>
      </c>
      <c r="BE48" s="181">
        <v>1925592</v>
      </c>
      <c r="BF48" s="181">
        <v>2159537</v>
      </c>
      <c r="BG48" s="181">
        <v>2488688</v>
      </c>
      <c r="BH48" s="181">
        <v>2850394</v>
      </c>
      <c r="BI48" s="181">
        <v>3257945</v>
      </c>
      <c r="BJ48" s="189">
        <v>3721454</v>
      </c>
      <c r="BK48" s="189">
        <v>4384396</v>
      </c>
      <c r="BL48" s="168">
        <v>5167446</v>
      </c>
      <c r="BM48" s="168">
        <v>5808733</v>
      </c>
      <c r="BN48" s="169"/>
      <c r="BO48" s="163">
        <f t="shared" si="255"/>
        <v>9.728545853271301</v>
      </c>
      <c r="BP48" s="163">
        <f t="shared" si="256"/>
        <v>-0.23349576485944362</v>
      </c>
      <c r="BQ48" s="163">
        <f t="shared" si="257"/>
        <v>8.812217253948234</v>
      </c>
      <c r="BR48" s="163">
        <f t="shared" si="258"/>
        <v>-6.930429187413043</v>
      </c>
      <c r="BS48" s="163">
        <f t="shared" si="259"/>
        <v>0.019919680664051233</v>
      </c>
      <c r="BT48" s="163">
        <f t="shared" si="259"/>
        <v>17.945402047879565</v>
      </c>
      <c r="BU48" s="163">
        <f t="shared" si="260"/>
        <v>1.4396722032924567</v>
      </c>
      <c r="BV48" s="163">
        <f t="shared" si="261"/>
        <v>13.518811936126573</v>
      </c>
      <c r="BW48" s="163">
        <f t="shared" si="262"/>
        <v>3.9552743271500845</v>
      </c>
      <c r="BX48" s="163">
        <f t="shared" si="263"/>
        <v>8.050816343020621</v>
      </c>
      <c r="BY48" s="163">
        <f t="shared" si="264"/>
        <v>4.567189798921046</v>
      </c>
      <c r="BZ48" s="163">
        <f t="shared" si="265"/>
        <v>5.317464970393386</v>
      </c>
      <c r="CA48" s="163">
        <f t="shared" si="266"/>
        <v>11.022044088176347</v>
      </c>
      <c r="CB48" s="163">
        <f t="shared" si="267"/>
        <v>17.724628961091067</v>
      </c>
      <c r="CC48" s="163">
        <f t="shared" si="268"/>
        <v>5.553899229098339</v>
      </c>
      <c r="CD48" s="163">
        <f t="shared" si="269"/>
        <v>16.462897954242827</v>
      </c>
      <c r="CE48" s="163">
        <f t="shared" si="270"/>
        <v>19.169871461733006</v>
      </c>
      <c r="CF48" s="163">
        <f t="shared" si="271"/>
        <v>0.046517036864752434</v>
      </c>
      <c r="CG48" s="163">
        <f t="shared" si="272"/>
        <v>8.174474020690472</v>
      </c>
      <c r="CH48" s="163">
        <f t="shared" si="273"/>
        <v>6.09267965077233</v>
      </c>
      <c r="CI48" s="163">
        <f t="shared" si="274"/>
        <v>7.854556503684193</v>
      </c>
      <c r="CJ48" s="163">
        <f t="shared" si="275"/>
        <v>10.21716163868998</v>
      </c>
      <c r="CK48" s="163">
        <f t="shared" si="276"/>
        <v>20.550833919100267</v>
      </c>
      <c r="CL48" s="163">
        <f t="shared" si="277"/>
        <v>21.155579114762798</v>
      </c>
      <c r="CM48" s="163">
        <f t="shared" si="278"/>
        <v>2.2678217244195533</v>
      </c>
      <c r="CN48" s="163">
        <f t="shared" si="279"/>
        <v>3.9673145758167703</v>
      </c>
      <c r="CO48" s="163">
        <f t="shared" si="280"/>
        <v>15.15396749194157</v>
      </c>
      <c r="CP48" s="163">
        <f t="shared" si="281"/>
        <v>8.757280859528548</v>
      </c>
      <c r="CQ48" s="163">
        <f t="shared" si="282"/>
        <v>8.588795794315757</v>
      </c>
      <c r="CR48" s="163">
        <f t="shared" si="283"/>
        <v>21.12721514518846</v>
      </c>
      <c r="CS48" s="163">
        <f t="shared" si="284"/>
        <v>15.230569387313276</v>
      </c>
      <c r="CT48" s="163">
        <f t="shared" si="285"/>
        <v>7.686526718936294</v>
      </c>
      <c r="CU48" s="163">
        <f t="shared" si="286"/>
        <v>18.116117083383656</v>
      </c>
      <c r="CV48" s="163">
        <f t="shared" si="287"/>
        <v>9.940972281401447</v>
      </c>
      <c r="CW48" s="163">
        <f t="shared" si="288"/>
        <v>9.742813292888991</v>
      </c>
      <c r="CX48" s="163">
        <f t="shared" si="289"/>
        <v>10.84799713708557</v>
      </c>
      <c r="CY48" s="163">
        <f t="shared" si="290"/>
        <v>11.735745022492784</v>
      </c>
      <c r="CZ48" s="163">
        <f t="shared" si="291"/>
        <v>15.093751425660344</v>
      </c>
      <c r="DA48" s="163">
        <f t="shared" si="292"/>
        <v>13.302921998559825</v>
      </c>
      <c r="DB48" s="163">
        <f t="shared" si="293"/>
        <v>14.32344735300034</v>
      </c>
      <c r="DC48" s="163">
        <f t="shared" si="294"/>
        <v>15.21719173156662</v>
      </c>
      <c r="DD48" s="163">
        <f t="shared" si="295"/>
        <v>12.195256908247849</v>
      </c>
      <c r="DE48" s="163">
        <f t="shared" si="296"/>
        <v>14.703056725486514</v>
      </c>
      <c r="DF48" s="163">
        <f t="shared" si="297"/>
        <v>15.079104372367569</v>
      </c>
      <c r="DG48" s="163">
        <f t="shared" si="298"/>
        <v>15.007382787046936</v>
      </c>
      <c r="DH48" s="163">
        <f t="shared" si="299"/>
        <v>17.689742730091414</v>
      </c>
      <c r="DI48" s="163">
        <f t="shared" si="300"/>
        <v>8.346288722628053</v>
      </c>
      <c r="DJ48" s="163">
        <f t="shared" si="301"/>
        <v>15.17983983890135</v>
      </c>
      <c r="DK48" s="163">
        <f t="shared" si="302"/>
        <v>11.789653207737617</v>
      </c>
      <c r="DL48" s="163">
        <f t="shared" si="303"/>
        <v>7.333046950840677</v>
      </c>
      <c r="DM48" s="163">
        <f t="shared" si="304"/>
        <v>8.620691432610094</v>
      </c>
      <c r="DN48" s="163">
        <f t="shared" si="305"/>
        <v>5.653486757608263</v>
      </c>
      <c r="DO48" s="163">
        <f t="shared" si="306"/>
        <v>9.4859740587417</v>
      </c>
      <c r="DP48" s="163">
        <f t="shared" si="307"/>
        <v>8.461701985969253</v>
      </c>
      <c r="DQ48" s="163">
        <f t="shared" si="308"/>
        <v>12.14925072393321</v>
      </c>
      <c r="DR48" s="163">
        <f t="shared" si="309"/>
        <v>15.241739317270323</v>
      </c>
      <c r="DS48" s="163">
        <f t="shared" si="310"/>
        <v>14.53400345885061</v>
      </c>
      <c r="DT48" s="163">
        <f t="shared" si="311"/>
        <v>14.298058443850218</v>
      </c>
      <c r="DU48" s="163">
        <f t="shared" si="312"/>
        <v>14.227035754133357</v>
      </c>
      <c r="DV48" s="163">
        <f t="shared" si="313"/>
        <v>17.814058698562445</v>
      </c>
      <c r="DW48" s="163">
        <f t="shared" si="314"/>
        <v>17.859928710819002</v>
      </c>
      <c r="DX48" s="163">
        <f t="shared" si="315"/>
        <v>12.410134522934541</v>
      </c>
      <c r="DY48" s="163"/>
      <c r="DZ48" s="42"/>
      <c r="EA48" s="103"/>
      <c r="EB48" s="50" t="s">
        <v>85</v>
      </c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10"/>
      <c r="FZ48" s="10"/>
      <c r="GA48" s="10"/>
      <c r="GB48" s="10"/>
      <c r="GC48" s="10"/>
      <c r="GD48" s="9"/>
      <c r="GE48" s="9"/>
      <c r="GF48" s="9"/>
      <c r="GG48" s="9"/>
      <c r="GH48" s="10"/>
      <c r="GI48" s="9"/>
    </row>
    <row r="49" spans="1:191" s="7" customFormat="1" ht="24.75" customHeight="1">
      <c r="A49" s="41">
        <v>21.2</v>
      </c>
      <c r="B49" s="121" t="s">
        <v>197</v>
      </c>
      <c r="C49" s="217">
        <v>608</v>
      </c>
      <c r="D49" s="181">
        <v>638</v>
      </c>
      <c r="E49" s="181">
        <v>661</v>
      </c>
      <c r="F49" s="181">
        <v>698</v>
      </c>
      <c r="G49" s="181">
        <v>728</v>
      </c>
      <c r="H49" s="181">
        <v>780</v>
      </c>
      <c r="I49" s="181">
        <v>860</v>
      </c>
      <c r="J49" s="181">
        <v>1005</v>
      </c>
      <c r="K49" s="181">
        <v>1078</v>
      </c>
      <c r="L49" s="181">
        <v>1136</v>
      </c>
      <c r="M49" s="181">
        <v>1240</v>
      </c>
      <c r="N49" s="181">
        <v>1377</v>
      </c>
      <c r="O49" s="181">
        <v>1670</v>
      </c>
      <c r="P49" s="181">
        <v>2146</v>
      </c>
      <c r="Q49" s="181">
        <v>2313</v>
      </c>
      <c r="R49" s="181">
        <v>2665</v>
      </c>
      <c r="S49" s="218">
        <v>2921</v>
      </c>
      <c r="T49" s="181">
        <v>3265</v>
      </c>
      <c r="U49" s="181">
        <v>3576</v>
      </c>
      <c r="V49" s="181">
        <v>4008</v>
      </c>
      <c r="W49" s="181">
        <v>4479</v>
      </c>
      <c r="X49" s="181">
        <v>5185</v>
      </c>
      <c r="Y49" s="181">
        <v>5514</v>
      </c>
      <c r="Z49" s="181">
        <v>6045</v>
      </c>
      <c r="AA49" s="181">
        <v>7334</v>
      </c>
      <c r="AB49" s="181">
        <v>8645</v>
      </c>
      <c r="AC49" s="181">
        <v>9602</v>
      </c>
      <c r="AD49" s="181">
        <v>10245</v>
      </c>
      <c r="AE49" s="181">
        <v>11373</v>
      </c>
      <c r="AF49" s="181">
        <v>13074</v>
      </c>
      <c r="AG49" s="181">
        <v>15179</v>
      </c>
      <c r="AH49" s="181">
        <v>17785</v>
      </c>
      <c r="AI49" s="181">
        <v>21022</v>
      </c>
      <c r="AJ49" s="181">
        <v>24288</v>
      </c>
      <c r="AK49" s="181">
        <v>27927</v>
      </c>
      <c r="AL49" s="181">
        <v>33257</v>
      </c>
      <c r="AM49" s="181">
        <v>39322</v>
      </c>
      <c r="AN49" s="181">
        <v>46160</v>
      </c>
      <c r="AO49" s="181">
        <v>53280</v>
      </c>
      <c r="AP49" s="181">
        <v>60997</v>
      </c>
      <c r="AQ49" s="181">
        <v>69525</v>
      </c>
      <c r="AR49" s="181">
        <v>78458</v>
      </c>
      <c r="AS49" s="181">
        <v>88846</v>
      </c>
      <c r="AT49" s="181">
        <v>103066</v>
      </c>
      <c r="AU49" s="181">
        <v>114672</v>
      </c>
      <c r="AV49" s="181">
        <v>135883</v>
      </c>
      <c r="AW49" s="181">
        <v>154089</v>
      </c>
      <c r="AX49" s="181">
        <v>182245</v>
      </c>
      <c r="AY49" s="181">
        <v>225716</v>
      </c>
      <c r="AZ49" s="181">
        <v>258867.79838131752</v>
      </c>
      <c r="BA49" s="181">
        <v>273399.6063531706</v>
      </c>
      <c r="BB49" s="181">
        <v>291189.36624767544</v>
      </c>
      <c r="BC49" s="181">
        <v>301573.3032509458</v>
      </c>
      <c r="BD49" s="181">
        <v>324783.17815680645</v>
      </c>
      <c r="BE49" s="181">
        <v>354518</v>
      </c>
      <c r="BF49" s="181">
        <v>401619</v>
      </c>
      <c r="BG49" s="181">
        <v>443477</v>
      </c>
      <c r="BH49" s="181">
        <v>513021</v>
      </c>
      <c r="BI49" s="181">
        <v>615333</v>
      </c>
      <c r="BJ49" s="188">
        <v>771151</v>
      </c>
      <c r="BK49" s="188">
        <v>890136</v>
      </c>
      <c r="BL49" s="168">
        <v>1025895</v>
      </c>
      <c r="BM49" s="161">
        <v>1189132</v>
      </c>
      <c r="BN49" s="162">
        <v>1341341</v>
      </c>
      <c r="BO49" s="163">
        <f t="shared" si="255"/>
        <v>4.934210526315789</v>
      </c>
      <c r="BP49" s="163">
        <f t="shared" si="256"/>
        <v>3.605015673981191</v>
      </c>
      <c r="BQ49" s="163">
        <f t="shared" si="257"/>
        <v>5.597579425113464</v>
      </c>
      <c r="BR49" s="163">
        <f t="shared" si="258"/>
        <v>4.297994269340974</v>
      </c>
      <c r="BS49" s="163">
        <f t="shared" si="259"/>
        <v>7.142857142857142</v>
      </c>
      <c r="BT49" s="163">
        <f t="shared" si="259"/>
        <v>10.256410256410255</v>
      </c>
      <c r="BU49" s="163">
        <f t="shared" si="260"/>
        <v>16.86046511627907</v>
      </c>
      <c r="BV49" s="163">
        <f t="shared" si="261"/>
        <v>7.263681592039801</v>
      </c>
      <c r="BW49" s="163">
        <f t="shared" si="262"/>
        <v>5.380333951762523</v>
      </c>
      <c r="BX49" s="163">
        <f t="shared" si="263"/>
        <v>9.15492957746479</v>
      </c>
      <c r="BY49" s="163">
        <f t="shared" si="264"/>
        <v>11.048387096774194</v>
      </c>
      <c r="BZ49" s="163">
        <f t="shared" si="265"/>
        <v>21.278140885984023</v>
      </c>
      <c r="CA49" s="163">
        <f t="shared" si="266"/>
        <v>28.502994011976046</v>
      </c>
      <c r="CB49" s="163">
        <f t="shared" si="267"/>
        <v>7.781919850885369</v>
      </c>
      <c r="CC49" s="163">
        <f t="shared" si="268"/>
        <v>15.218331171638564</v>
      </c>
      <c r="CD49" s="163">
        <f t="shared" si="269"/>
        <v>9.606003752345217</v>
      </c>
      <c r="CE49" s="163">
        <f t="shared" si="270"/>
        <v>11.776788770968846</v>
      </c>
      <c r="CF49" s="163">
        <f t="shared" si="271"/>
        <v>9.525267993874426</v>
      </c>
      <c r="CG49" s="163">
        <f t="shared" si="272"/>
        <v>12.080536912751679</v>
      </c>
      <c r="CH49" s="163">
        <f t="shared" si="273"/>
        <v>11.751497005988023</v>
      </c>
      <c r="CI49" s="163">
        <f t="shared" si="274"/>
        <v>15.762446974771155</v>
      </c>
      <c r="CJ49" s="163">
        <f t="shared" si="275"/>
        <v>6.345226615236259</v>
      </c>
      <c r="CK49" s="163">
        <f t="shared" si="276"/>
        <v>9.630032644178455</v>
      </c>
      <c r="CL49" s="163">
        <f t="shared" si="277"/>
        <v>21.323407775020677</v>
      </c>
      <c r="CM49" s="163">
        <f t="shared" si="278"/>
        <v>17.875647668393782</v>
      </c>
      <c r="CN49" s="163">
        <f t="shared" si="279"/>
        <v>11.069982648930017</v>
      </c>
      <c r="CO49" s="163">
        <f t="shared" si="280"/>
        <v>6.696521558008748</v>
      </c>
      <c r="CP49" s="163">
        <f t="shared" si="281"/>
        <v>11.010248901903367</v>
      </c>
      <c r="CQ49" s="163">
        <f t="shared" si="282"/>
        <v>14.956475863888155</v>
      </c>
      <c r="CR49" s="163">
        <f t="shared" si="283"/>
        <v>16.10065779409515</v>
      </c>
      <c r="CS49" s="163">
        <f t="shared" si="284"/>
        <v>17.16845642005402</v>
      </c>
      <c r="CT49" s="163">
        <f t="shared" si="285"/>
        <v>18.20073095305032</v>
      </c>
      <c r="CU49" s="163">
        <f t="shared" si="286"/>
        <v>15.536105032822759</v>
      </c>
      <c r="CV49" s="163">
        <f t="shared" si="287"/>
        <v>14.982707509881424</v>
      </c>
      <c r="CW49" s="163">
        <f t="shared" si="288"/>
        <v>19.085472839904035</v>
      </c>
      <c r="CX49" s="163">
        <f t="shared" si="289"/>
        <v>18.236762185404576</v>
      </c>
      <c r="CY49" s="163">
        <f t="shared" si="290"/>
        <v>17.38975637047963</v>
      </c>
      <c r="CZ49" s="163">
        <f t="shared" si="291"/>
        <v>15.424610051993067</v>
      </c>
      <c r="DA49" s="163">
        <f t="shared" si="292"/>
        <v>14.48385885885886</v>
      </c>
      <c r="DB49" s="163">
        <f t="shared" si="293"/>
        <v>13.98101545977671</v>
      </c>
      <c r="DC49" s="163">
        <f t="shared" si="294"/>
        <v>12.848615605897159</v>
      </c>
      <c r="DD49" s="163">
        <f t="shared" si="295"/>
        <v>13.240204950419333</v>
      </c>
      <c r="DE49" s="163">
        <f t="shared" si="296"/>
        <v>16.005222519865836</v>
      </c>
      <c r="DF49" s="163">
        <f t="shared" si="297"/>
        <v>11.260745541691731</v>
      </c>
      <c r="DG49" s="163">
        <f t="shared" si="298"/>
        <v>18.497104785823915</v>
      </c>
      <c r="DH49" s="163">
        <f t="shared" si="299"/>
        <v>13.39829117696842</v>
      </c>
      <c r="DI49" s="163">
        <f t="shared" si="300"/>
        <v>18.272556769139914</v>
      </c>
      <c r="DJ49" s="163">
        <f t="shared" si="301"/>
        <v>23.853054953496667</v>
      </c>
      <c r="DK49" s="163">
        <f t="shared" si="302"/>
        <v>14.6873940621478</v>
      </c>
      <c r="DL49" s="163">
        <f t="shared" si="303"/>
        <v>5.613602024940706</v>
      </c>
      <c r="DM49" s="163">
        <f t="shared" si="304"/>
        <v>6.506871071176488</v>
      </c>
      <c r="DN49" s="163">
        <f t="shared" si="305"/>
        <v>3.5660426536449004</v>
      </c>
      <c r="DO49" s="163">
        <f t="shared" si="306"/>
        <v>7.696263116018325</v>
      </c>
      <c r="DP49" s="163">
        <f t="shared" si="307"/>
        <v>9.155283845654555</v>
      </c>
      <c r="DQ49" s="163">
        <f t="shared" si="308"/>
        <v>13.28592624351937</v>
      </c>
      <c r="DR49" s="163">
        <f t="shared" si="309"/>
        <v>10.422315677296144</v>
      </c>
      <c r="DS49" s="163">
        <f t="shared" si="310"/>
        <v>15.68153478083418</v>
      </c>
      <c r="DT49" s="163">
        <f t="shared" si="311"/>
        <v>19.943043267234675</v>
      </c>
      <c r="DU49" s="163">
        <f t="shared" si="312"/>
        <v>25.3225489287914</v>
      </c>
      <c r="DV49" s="163">
        <f t="shared" si="313"/>
        <v>15.429533256132716</v>
      </c>
      <c r="DW49" s="163">
        <f t="shared" si="314"/>
        <v>15.251489660007008</v>
      </c>
      <c r="DX49" s="163">
        <f t="shared" si="315"/>
        <v>15.91166737336667</v>
      </c>
      <c r="DY49" s="163">
        <f t="shared" si="315"/>
        <v>12.800008745875143</v>
      </c>
      <c r="DZ49" s="41">
        <v>21.2</v>
      </c>
      <c r="EA49" s="106"/>
      <c r="EB49" s="48" t="s">
        <v>92</v>
      </c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10"/>
      <c r="FZ49" s="10"/>
      <c r="GA49" s="10"/>
      <c r="GB49" s="10"/>
      <c r="GC49" s="10"/>
      <c r="GD49" s="9"/>
      <c r="GE49" s="9"/>
      <c r="GF49" s="9"/>
      <c r="GG49" s="9"/>
      <c r="GH49" s="10"/>
      <c r="GI49" s="9"/>
    </row>
    <row r="50" spans="1:191" s="7" customFormat="1" ht="24.75" customHeight="1">
      <c r="A50" s="41">
        <v>22</v>
      </c>
      <c r="B50" s="121" t="s">
        <v>198</v>
      </c>
      <c r="C50" s="219">
        <v>967.7800276542762</v>
      </c>
      <c r="D50" s="190">
        <v>1261.9593238801872</v>
      </c>
      <c r="E50" s="190">
        <v>919.692230840312</v>
      </c>
      <c r="F50" s="190">
        <v>929.8483028282449</v>
      </c>
      <c r="G50" s="190">
        <v>1120.8047268657235</v>
      </c>
      <c r="H50" s="190">
        <v>1460.9196262450614</v>
      </c>
      <c r="I50" s="190">
        <v>2055.583833749408</v>
      </c>
      <c r="J50" s="190">
        <v>1958.2770538569075</v>
      </c>
      <c r="K50" s="190">
        <v>1826.1362888937108</v>
      </c>
      <c r="L50" s="190">
        <v>2034.2942021505728</v>
      </c>
      <c r="M50" s="190">
        <v>2560.2669197420155</v>
      </c>
      <c r="N50" s="190">
        <v>2556.0140927734683</v>
      </c>
      <c r="O50" s="190">
        <v>3052.9611944133594</v>
      </c>
      <c r="P50" s="190">
        <v>3351.902177524609</v>
      </c>
      <c r="Q50" s="190">
        <v>3957.678808315477</v>
      </c>
      <c r="R50" s="190">
        <v>4684.6091759652445</v>
      </c>
      <c r="S50" s="220">
        <v>5449.154644098362</v>
      </c>
      <c r="T50" s="190">
        <v>5465.728268898084</v>
      </c>
      <c r="U50" s="190">
        <v>5296.873206842377</v>
      </c>
      <c r="V50" s="190">
        <v>6525.962818552414</v>
      </c>
      <c r="W50" s="190">
        <v>7214.649811976687</v>
      </c>
      <c r="X50" s="190">
        <v>8164.903412108508</v>
      </c>
      <c r="Y50" s="190">
        <v>8249.10918708252</v>
      </c>
      <c r="Z50" s="190">
        <v>11858.421744262927</v>
      </c>
      <c r="AA50" s="190">
        <v>14135.298498427168</v>
      </c>
      <c r="AB50" s="190">
        <v>14948.627769589391</v>
      </c>
      <c r="AC50" s="190">
        <v>16272.549517943204</v>
      </c>
      <c r="AD50" s="190">
        <v>18880.285168863644</v>
      </c>
      <c r="AE50" s="190">
        <v>24238.211707898627</v>
      </c>
      <c r="AF50" s="190">
        <v>25647.73774196444</v>
      </c>
      <c r="AG50" s="190">
        <v>28684.1468629772</v>
      </c>
      <c r="AH50" s="190">
        <v>33303.4294441991</v>
      </c>
      <c r="AI50" s="190">
        <v>37522.39677344265</v>
      </c>
      <c r="AJ50" s="190">
        <v>41755.85068209634</v>
      </c>
      <c r="AK50" s="190">
        <v>49078.16996478039</v>
      </c>
      <c r="AL50" s="190">
        <v>59648.04674833666</v>
      </c>
      <c r="AM50" s="190">
        <v>65047.844474867146</v>
      </c>
      <c r="AN50" s="190">
        <v>80532.409726857</v>
      </c>
      <c r="AO50" s="190">
        <v>99795.946479295</v>
      </c>
      <c r="AP50" s="190">
        <v>119009.03840918027</v>
      </c>
      <c r="AQ50" s="190">
        <v>152603.96970625076</v>
      </c>
      <c r="AR50" s="190">
        <v>146907.4922033811</v>
      </c>
      <c r="AS50" s="190">
        <v>178436.79059213016</v>
      </c>
      <c r="AT50" s="190">
        <v>197784.88285573723</v>
      </c>
      <c r="AU50" s="190">
        <v>258561.0384090623</v>
      </c>
      <c r="AV50" s="190">
        <v>310045.09442696534</v>
      </c>
      <c r="AW50" s="190">
        <v>336124.98562182044</v>
      </c>
      <c r="AX50" s="190">
        <v>402091.84526156285</v>
      </c>
      <c r="AY50" s="190">
        <v>436521.1821618973</v>
      </c>
      <c r="AZ50" s="190">
        <v>538833.6387190928</v>
      </c>
      <c r="BA50" s="190">
        <v>528299.1210784118</v>
      </c>
      <c r="BB50" s="190">
        <v>571146.3447545249</v>
      </c>
      <c r="BC50" s="190">
        <v>627743.2296188282</v>
      </c>
      <c r="BD50" s="190">
        <v>762416.289090844</v>
      </c>
      <c r="BE50" s="181">
        <v>1064040.797417102</v>
      </c>
      <c r="BF50" s="181">
        <v>1279753.9547303251</v>
      </c>
      <c r="BG50" s="181">
        <v>1531432.8588756418</v>
      </c>
      <c r="BH50" s="181">
        <v>1900761.7756646273</v>
      </c>
      <c r="BI50" s="181">
        <v>1931380.050376073</v>
      </c>
      <c r="BJ50" s="191">
        <v>2363132.216622853</v>
      </c>
      <c r="BK50" s="191">
        <v>2841457</v>
      </c>
      <c r="BL50" s="192">
        <v>3200633</v>
      </c>
      <c r="BM50" s="193">
        <v>3521399</v>
      </c>
      <c r="BN50" s="194"/>
      <c r="BO50" s="163">
        <f t="shared" si="255"/>
        <v>30.397330779696745</v>
      </c>
      <c r="BP50" s="163">
        <f t="shared" si="256"/>
        <v>-27.12187996578966</v>
      </c>
      <c r="BQ50" s="163">
        <f t="shared" si="257"/>
        <v>1.1042902883558487</v>
      </c>
      <c r="BR50" s="163">
        <f t="shared" si="258"/>
        <v>20.53629860447794</v>
      </c>
      <c r="BS50" s="163">
        <f t="shared" si="259"/>
        <v>30.345598231946507</v>
      </c>
      <c r="BT50" s="163">
        <f t="shared" si="259"/>
        <v>40.7047860006362</v>
      </c>
      <c r="BU50" s="163">
        <f t="shared" si="260"/>
        <v>-4.733778223727888</v>
      </c>
      <c r="BV50" s="163">
        <f t="shared" si="261"/>
        <v>-6.74780745160344</v>
      </c>
      <c r="BW50" s="163">
        <f t="shared" si="262"/>
        <v>11.398815878247833</v>
      </c>
      <c r="BX50" s="163">
        <f t="shared" si="263"/>
        <v>25.855292564635235</v>
      </c>
      <c r="BY50" s="163">
        <f t="shared" si="264"/>
        <v>-0.1661087340446414</v>
      </c>
      <c r="BZ50" s="163">
        <f t="shared" si="265"/>
        <v>19.44226767156303</v>
      </c>
      <c r="CA50" s="163">
        <f t="shared" si="266"/>
        <v>9.791836976450423</v>
      </c>
      <c r="CB50" s="163">
        <f t="shared" si="267"/>
        <v>18.072622609715772</v>
      </c>
      <c r="CC50" s="163">
        <f t="shared" si="268"/>
        <v>18.36759380580391</v>
      </c>
      <c r="CD50" s="163">
        <f t="shared" si="269"/>
        <v>16.32036824022969</v>
      </c>
      <c r="CE50" s="163">
        <f t="shared" si="270"/>
        <v>0.3041503844577404</v>
      </c>
      <c r="CF50" s="163">
        <f t="shared" si="271"/>
        <v>-3.0893424215131913</v>
      </c>
      <c r="CG50" s="163">
        <f t="shared" si="272"/>
        <v>23.204059521801053</v>
      </c>
      <c r="CH50" s="163">
        <f t="shared" si="273"/>
        <v>10.55303274892143</v>
      </c>
      <c r="CI50" s="163">
        <f t="shared" si="274"/>
        <v>13.171167345563353</v>
      </c>
      <c r="CJ50" s="163">
        <f t="shared" si="275"/>
        <v>1.031313791772916</v>
      </c>
      <c r="CK50" s="163">
        <f t="shared" si="276"/>
        <v>43.75396755363981</v>
      </c>
      <c r="CL50" s="163">
        <f t="shared" si="277"/>
        <v>19.200504108110238</v>
      </c>
      <c r="CM50" s="163">
        <f t="shared" si="278"/>
        <v>5.753888191697702</v>
      </c>
      <c r="CN50" s="163">
        <f t="shared" si="279"/>
        <v>8.85647678676648</v>
      </c>
      <c r="CO50" s="163">
        <f t="shared" si="280"/>
        <v>16.02536620364852</v>
      </c>
      <c r="CP50" s="163">
        <f t="shared" si="281"/>
        <v>28.378419558360214</v>
      </c>
      <c r="CQ50" s="163">
        <f t="shared" si="282"/>
        <v>5.815305398980751</v>
      </c>
      <c r="CR50" s="163">
        <f t="shared" si="283"/>
        <v>11.838896481090542</v>
      </c>
      <c r="CS50" s="163">
        <f t="shared" si="284"/>
        <v>16.103956667381443</v>
      </c>
      <c r="CT50" s="163">
        <f t="shared" si="285"/>
        <v>12.668266901198733</v>
      </c>
      <c r="CU50" s="163">
        <f t="shared" si="286"/>
        <v>11.282471997231305</v>
      </c>
      <c r="CV50" s="163">
        <f t="shared" si="287"/>
        <v>17.53603186875952</v>
      </c>
      <c r="CW50" s="163">
        <f t="shared" si="288"/>
        <v>21.536819305082997</v>
      </c>
      <c r="CX50" s="163">
        <f t="shared" si="289"/>
        <v>9.05276538109115</v>
      </c>
      <c r="CY50" s="163">
        <f t="shared" si="290"/>
        <v>23.804886045029065</v>
      </c>
      <c r="CZ50" s="163">
        <f t="shared" si="291"/>
        <v>23.92022890880135</v>
      </c>
      <c r="DA50" s="163">
        <f t="shared" si="292"/>
        <v>19.25237708314282</v>
      </c>
      <c r="DB50" s="163">
        <f t="shared" si="293"/>
        <v>28.228890633973062</v>
      </c>
      <c r="DC50" s="163">
        <f t="shared" si="294"/>
        <v>-3.7328501439607984</v>
      </c>
      <c r="DD50" s="163">
        <f t="shared" si="295"/>
        <v>21.462008448894768</v>
      </c>
      <c r="DE50" s="163">
        <f t="shared" si="296"/>
        <v>10.84310707416434</v>
      </c>
      <c r="DF50" s="163">
        <f t="shared" si="297"/>
        <v>30.72841294835194</v>
      </c>
      <c r="DG50" s="163">
        <f t="shared" si="298"/>
        <v>19.911761004166266</v>
      </c>
      <c r="DH50" s="163">
        <f t="shared" si="299"/>
        <v>8.411644519987242</v>
      </c>
      <c r="DI50" s="163">
        <f t="shared" si="300"/>
        <v>19.625693554945293</v>
      </c>
      <c r="DJ50" s="163">
        <f t="shared" si="301"/>
        <v>8.562555372874572</v>
      </c>
      <c r="DK50" s="163">
        <f t="shared" si="302"/>
        <v>23.438142463210365</v>
      </c>
      <c r="DL50" s="163">
        <f t="shared" si="303"/>
        <v>-1.9550593882229592</v>
      </c>
      <c r="DM50" s="163">
        <f t="shared" si="304"/>
        <v>8.110409797511956</v>
      </c>
      <c r="DN50" s="163">
        <f t="shared" si="305"/>
        <v>9.909349045843632</v>
      </c>
      <c r="DO50" s="163">
        <f t="shared" si="306"/>
        <v>21.45352639705738</v>
      </c>
      <c r="DP50" s="163">
        <f t="shared" si="307"/>
        <v>39.561655835807905</v>
      </c>
      <c r="DQ50" s="163">
        <f t="shared" si="308"/>
        <v>20.273015643465417</v>
      </c>
      <c r="DR50" s="163">
        <f t="shared" si="309"/>
        <v>19.666194678675673</v>
      </c>
      <c r="DS50" s="163">
        <f t="shared" si="310"/>
        <v>24.116559511472282</v>
      </c>
      <c r="DT50" s="163">
        <f t="shared" si="311"/>
        <v>1.6108423003582117</v>
      </c>
      <c r="DU50" s="163">
        <f t="shared" si="312"/>
        <v>22.354593864770976</v>
      </c>
      <c r="DV50" s="163">
        <f t="shared" si="313"/>
        <v>20.24113505001932</v>
      </c>
      <c r="DW50" s="163">
        <f t="shared" si="314"/>
        <v>12.64055729155852</v>
      </c>
      <c r="DX50" s="163">
        <f t="shared" si="315"/>
        <v>10.021955032020228</v>
      </c>
      <c r="DY50" s="163"/>
      <c r="DZ50" s="41">
        <v>22</v>
      </c>
      <c r="EA50" s="106"/>
      <c r="EB50" s="48" t="s">
        <v>83</v>
      </c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10"/>
      <c r="FZ50" s="10"/>
      <c r="GA50" s="10"/>
      <c r="GB50" s="10"/>
      <c r="GC50" s="10"/>
      <c r="GD50" s="9"/>
      <c r="GE50" s="9"/>
      <c r="GF50" s="9"/>
      <c r="GG50" s="9"/>
      <c r="GH50" s="10"/>
      <c r="GI50" s="9"/>
    </row>
    <row r="51" spans="1:191" s="2" customFormat="1" ht="24.75" customHeight="1">
      <c r="A51" s="42">
        <v>22.1</v>
      </c>
      <c r="B51" s="86" t="s">
        <v>199</v>
      </c>
      <c r="C51" s="221">
        <v>968</v>
      </c>
      <c r="D51" s="158">
        <v>1045</v>
      </c>
      <c r="E51" s="158">
        <v>974</v>
      </c>
      <c r="F51" s="158">
        <v>968</v>
      </c>
      <c r="G51" s="158">
        <v>1112</v>
      </c>
      <c r="H51" s="158">
        <v>1384</v>
      </c>
      <c r="I51" s="158">
        <v>1771</v>
      </c>
      <c r="J51" s="158">
        <v>1803</v>
      </c>
      <c r="K51" s="158">
        <v>1782</v>
      </c>
      <c r="L51" s="158">
        <v>2003</v>
      </c>
      <c r="M51" s="158">
        <v>2290</v>
      </c>
      <c r="N51" s="158">
        <v>2554</v>
      </c>
      <c r="O51" s="158">
        <v>2842</v>
      </c>
      <c r="P51" s="158">
        <v>3374</v>
      </c>
      <c r="Q51" s="158">
        <v>3972</v>
      </c>
      <c r="R51" s="158">
        <v>4420</v>
      </c>
      <c r="S51" s="159">
        <v>4866</v>
      </c>
      <c r="T51" s="158">
        <v>5395</v>
      </c>
      <c r="U51" s="158">
        <v>5672</v>
      </c>
      <c r="V51" s="158">
        <v>6192</v>
      </c>
      <c r="W51" s="158">
        <v>6488</v>
      </c>
      <c r="X51" s="158">
        <v>7479</v>
      </c>
      <c r="Y51" s="158">
        <v>8480</v>
      </c>
      <c r="Z51" s="158">
        <v>9675</v>
      </c>
      <c r="AA51" s="158">
        <v>12080</v>
      </c>
      <c r="AB51" s="158">
        <v>13895</v>
      </c>
      <c r="AC51" s="158">
        <v>15546</v>
      </c>
      <c r="AD51" s="158">
        <v>17835</v>
      </c>
      <c r="AE51" s="158">
        <v>19719</v>
      </c>
      <c r="AF51" s="158">
        <v>22564</v>
      </c>
      <c r="AG51" s="158">
        <v>26815</v>
      </c>
      <c r="AH51" s="158">
        <v>32650</v>
      </c>
      <c r="AI51" s="159">
        <v>38905</v>
      </c>
      <c r="AJ51" s="158">
        <v>44005</v>
      </c>
      <c r="AK51" s="158">
        <v>50449</v>
      </c>
      <c r="AL51" s="158">
        <v>59640</v>
      </c>
      <c r="AM51" s="158">
        <v>69476</v>
      </c>
      <c r="AN51" s="158">
        <v>81204</v>
      </c>
      <c r="AO51" s="158">
        <v>95617</v>
      </c>
      <c r="AP51" s="158">
        <v>113993</v>
      </c>
      <c r="AQ51" s="158">
        <v>139663</v>
      </c>
      <c r="AR51" s="158">
        <v>152466</v>
      </c>
      <c r="AS51" s="158">
        <v>177929</v>
      </c>
      <c r="AT51" s="158">
        <v>191456</v>
      </c>
      <c r="AU51" s="158">
        <v>228442</v>
      </c>
      <c r="AV51" s="158">
        <v>295046</v>
      </c>
      <c r="AW51" s="158">
        <v>328046</v>
      </c>
      <c r="AX51" s="159">
        <v>372401</v>
      </c>
      <c r="AY51" s="158">
        <v>427069</v>
      </c>
      <c r="AZ51" s="158">
        <v>484666</v>
      </c>
      <c r="BA51" s="158">
        <v>495196</v>
      </c>
      <c r="BB51" s="158">
        <v>590240</v>
      </c>
      <c r="BC51" s="158">
        <v>601120</v>
      </c>
      <c r="BD51" s="158">
        <v>697478</v>
      </c>
      <c r="BE51" s="168">
        <v>931027.5647437912</v>
      </c>
      <c r="BF51" s="168">
        <v>1120292.1530684205</v>
      </c>
      <c r="BG51" s="168">
        <v>1343773.6251389629</v>
      </c>
      <c r="BH51" s="168">
        <v>1641673.3778317454</v>
      </c>
      <c r="BI51" s="168">
        <v>1821098.811012209</v>
      </c>
      <c r="BJ51" s="168">
        <v>2055771.965427084</v>
      </c>
      <c r="BK51" s="168">
        <v>2407069</v>
      </c>
      <c r="BL51" s="168">
        <v>2861062</v>
      </c>
      <c r="BM51" s="161">
        <v>3071543</v>
      </c>
      <c r="BN51" s="162">
        <v>3211114</v>
      </c>
      <c r="BO51" s="163">
        <f t="shared" si="255"/>
        <v>7.954545454545454</v>
      </c>
      <c r="BP51" s="163">
        <f t="shared" si="256"/>
        <v>-6.794258373205741</v>
      </c>
      <c r="BQ51" s="163">
        <f t="shared" si="257"/>
        <v>-0.6160164271047228</v>
      </c>
      <c r="BR51" s="163">
        <f t="shared" si="258"/>
        <v>14.87603305785124</v>
      </c>
      <c r="BS51" s="163">
        <f t="shared" si="259"/>
        <v>24.46043165467626</v>
      </c>
      <c r="BT51" s="163">
        <f t="shared" si="259"/>
        <v>27.96242774566474</v>
      </c>
      <c r="BU51" s="163">
        <f t="shared" si="260"/>
        <v>1.8068887634105024</v>
      </c>
      <c r="BV51" s="163">
        <f t="shared" si="261"/>
        <v>-1.1647254575707155</v>
      </c>
      <c r="BW51" s="163">
        <f t="shared" si="262"/>
        <v>12.401795735129069</v>
      </c>
      <c r="BX51" s="163">
        <f t="shared" si="263"/>
        <v>14.328507239141288</v>
      </c>
      <c r="BY51" s="163">
        <f t="shared" si="264"/>
        <v>11.528384279475983</v>
      </c>
      <c r="BZ51" s="163">
        <f t="shared" si="265"/>
        <v>11.276429130775254</v>
      </c>
      <c r="CA51" s="163">
        <f t="shared" si="266"/>
        <v>18.7192118226601</v>
      </c>
      <c r="CB51" s="163">
        <f t="shared" si="267"/>
        <v>17.723770005927683</v>
      </c>
      <c r="CC51" s="163">
        <f t="shared" si="268"/>
        <v>11.278952668680766</v>
      </c>
      <c r="CD51" s="163">
        <f t="shared" si="269"/>
        <v>10.09049773755656</v>
      </c>
      <c r="CE51" s="163">
        <f t="shared" si="270"/>
        <v>10.871352240032882</v>
      </c>
      <c r="CF51" s="163">
        <f t="shared" si="271"/>
        <v>5.134383688600556</v>
      </c>
      <c r="CG51" s="163">
        <f t="shared" si="272"/>
        <v>9.167842031029618</v>
      </c>
      <c r="CH51" s="163">
        <f t="shared" si="273"/>
        <v>4.7803617571059425</v>
      </c>
      <c r="CI51" s="163">
        <f t="shared" si="274"/>
        <v>15.27435265104809</v>
      </c>
      <c r="CJ51" s="163">
        <f t="shared" si="275"/>
        <v>13.384142265008691</v>
      </c>
      <c r="CK51" s="163">
        <f t="shared" si="276"/>
        <v>14.091981132075471</v>
      </c>
      <c r="CL51" s="163">
        <f t="shared" si="277"/>
        <v>24.857881136950905</v>
      </c>
      <c r="CM51" s="163">
        <f t="shared" si="278"/>
        <v>15.024834437086094</v>
      </c>
      <c r="CN51" s="163">
        <f t="shared" si="279"/>
        <v>11.881971932349767</v>
      </c>
      <c r="CO51" s="163">
        <f t="shared" si="280"/>
        <v>14.724044770358935</v>
      </c>
      <c r="CP51" s="163">
        <f t="shared" si="281"/>
        <v>10.56349873843566</v>
      </c>
      <c r="CQ51" s="163">
        <f t="shared" si="282"/>
        <v>14.42770931588823</v>
      </c>
      <c r="CR51" s="163">
        <f t="shared" si="283"/>
        <v>18.839744726112393</v>
      </c>
      <c r="CS51" s="163">
        <f t="shared" si="284"/>
        <v>21.76020883833675</v>
      </c>
      <c r="CT51" s="163">
        <f t="shared" si="285"/>
        <v>19.157733537519142</v>
      </c>
      <c r="CU51" s="163">
        <f t="shared" si="286"/>
        <v>13.108854902968769</v>
      </c>
      <c r="CV51" s="163">
        <f t="shared" si="287"/>
        <v>14.643790478354731</v>
      </c>
      <c r="CW51" s="163">
        <f t="shared" si="288"/>
        <v>18.218398778964897</v>
      </c>
      <c r="CX51" s="163">
        <f t="shared" si="289"/>
        <v>16.492287055667337</v>
      </c>
      <c r="CY51" s="163">
        <f t="shared" si="290"/>
        <v>16.88064943289769</v>
      </c>
      <c r="CZ51" s="163">
        <f t="shared" si="291"/>
        <v>17.74912565883454</v>
      </c>
      <c r="DA51" s="163">
        <f t="shared" si="292"/>
        <v>19.218339834966585</v>
      </c>
      <c r="DB51" s="163">
        <f t="shared" si="293"/>
        <v>22.51892660075619</v>
      </c>
      <c r="DC51" s="163">
        <f t="shared" si="294"/>
        <v>9.167066438498384</v>
      </c>
      <c r="DD51" s="163">
        <f t="shared" si="295"/>
        <v>16.70077263127517</v>
      </c>
      <c r="DE51" s="163">
        <f t="shared" si="296"/>
        <v>7.602470648404701</v>
      </c>
      <c r="DF51" s="163">
        <f t="shared" si="297"/>
        <v>19.318276784221965</v>
      </c>
      <c r="DG51" s="163">
        <f t="shared" si="298"/>
        <v>29.155759448787876</v>
      </c>
      <c r="DH51" s="163">
        <f t="shared" si="299"/>
        <v>11.184696623577342</v>
      </c>
      <c r="DI51" s="163">
        <f t="shared" si="300"/>
        <v>13.52096962011425</v>
      </c>
      <c r="DJ51" s="163">
        <f t="shared" si="301"/>
        <v>14.679874651249595</v>
      </c>
      <c r="DK51" s="163">
        <f t="shared" si="302"/>
        <v>13.486579452032341</v>
      </c>
      <c r="DL51" s="163">
        <f t="shared" si="303"/>
        <v>2.1726302237004456</v>
      </c>
      <c r="DM51" s="163">
        <f t="shared" si="304"/>
        <v>19.193208345786314</v>
      </c>
      <c r="DN51" s="163">
        <f t="shared" si="305"/>
        <v>1.8433179723502304</v>
      </c>
      <c r="DO51" s="163">
        <f t="shared" si="306"/>
        <v>16.029744476976308</v>
      </c>
      <c r="DP51" s="163">
        <f t="shared" si="307"/>
        <v>33.48486471885726</v>
      </c>
      <c r="DQ51" s="163">
        <f t="shared" si="308"/>
        <v>20.328569796610996</v>
      </c>
      <c r="DR51" s="163">
        <f t="shared" si="309"/>
        <v>19.94849927837471</v>
      </c>
      <c r="DS51" s="163">
        <f t="shared" si="310"/>
        <v>22.16889415893812</v>
      </c>
      <c r="DT51" s="163">
        <f t="shared" si="311"/>
        <v>10.929423331298777</v>
      </c>
      <c r="DU51" s="163">
        <f t="shared" si="312"/>
        <v>12.886349329086553</v>
      </c>
      <c r="DV51" s="163">
        <f t="shared" si="313"/>
        <v>17.088326939020916</v>
      </c>
      <c r="DW51" s="163">
        <f t="shared" si="314"/>
        <v>18.860822020473865</v>
      </c>
      <c r="DX51" s="163">
        <f t="shared" si="315"/>
        <v>7.356743754591827</v>
      </c>
      <c r="DY51" s="163">
        <f t="shared" si="315"/>
        <v>4.544002802500242</v>
      </c>
      <c r="DZ51" s="42">
        <v>22.1</v>
      </c>
      <c r="EA51" s="103"/>
      <c r="EB51" s="50" t="s">
        <v>102</v>
      </c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10"/>
      <c r="FZ51" s="10"/>
      <c r="GA51" s="10"/>
      <c r="GB51" s="10"/>
      <c r="GC51" s="10"/>
      <c r="GD51" s="9"/>
      <c r="GE51" s="9"/>
      <c r="GF51" s="9"/>
      <c r="GG51" s="9"/>
      <c r="GH51" s="10"/>
      <c r="GI51" s="9"/>
    </row>
    <row r="52" spans="1:191" s="2" customFormat="1" ht="24.75" customHeight="1">
      <c r="A52" s="42">
        <v>22.2</v>
      </c>
      <c r="B52" s="86" t="s">
        <v>200</v>
      </c>
      <c r="C52" s="221">
        <v>165.17640114964007</v>
      </c>
      <c r="D52" s="158">
        <v>172.78658827352848</v>
      </c>
      <c r="E52" s="158">
        <v>40.333798290445685</v>
      </c>
      <c r="F52" s="158">
        <v>-67.46393847056859</v>
      </c>
      <c r="G52" s="158">
        <v>36.31694447122328</v>
      </c>
      <c r="H52" s="158">
        <v>52.54804582142941</v>
      </c>
      <c r="I52" s="158">
        <v>235.49369420413555</v>
      </c>
      <c r="J52" s="158">
        <v>242.0612485163722</v>
      </c>
      <c r="K52" s="158">
        <v>2.2544358317209827</v>
      </c>
      <c r="L52" s="158">
        <v>209.27301015971042</v>
      </c>
      <c r="M52" s="158">
        <v>328.0282301240808</v>
      </c>
      <c r="N52" s="158">
        <v>276.3568174821776</v>
      </c>
      <c r="O52" s="158">
        <v>357.3652988102189</v>
      </c>
      <c r="P52" s="158">
        <v>274.8302186874589</v>
      </c>
      <c r="Q52" s="158">
        <v>362.84203254103807</v>
      </c>
      <c r="R52" s="158">
        <v>316.0478531673913</v>
      </c>
      <c r="S52" s="159">
        <v>514.1707860929674</v>
      </c>
      <c r="T52" s="158">
        <v>431.9093967574005</v>
      </c>
      <c r="U52" s="158">
        <v>95.6626312535252</v>
      </c>
      <c r="V52" s="158">
        <v>554.1646205590167</v>
      </c>
      <c r="W52" s="158">
        <v>809.1117587300893</v>
      </c>
      <c r="X52" s="158">
        <v>1065.8924735318142</v>
      </c>
      <c r="Y52" s="158">
        <v>410.5806765840125</v>
      </c>
      <c r="Z52" s="158">
        <v>1638.6459119742112</v>
      </c>
      <c r="AA52" s="158">
        <v>2929.2253635382513</v>
      </c>
      <c r="AB52" s="158">
        <v>2123.4109824741086</v>
      </c>
      <c r="AC52" s="158">
        <v>1393.0183589207884</v>
      </c>
      <c r="AD52" s="158">
        <v>1386.6155554336556</v>
      </c>
      <c r="AE52" s="158">
        <v>3217.9746552702045</v>
      </c>
      <c r="AF52" s="158">
        <v>3791.114368480046</v>
      </c>
      <c r="AG52" s="158">
        <v>187.56266783946595</v>
      </c>
      <c r="AH52" s="158">
        <v>5753.310659475533</v>
      </c>
      <c r="AI52" s="159">
        <v>4450.541617265664</v>
      </c>
      <c r="AJ52" s="168">
        <v>1787.426363582154</v>
      </c>
      <c r="AK52" s="158">
        <v>4820.123859699015</v>
      </c>
      <c r="AL52" s="158">
        <v>8314.31098317085</v>
      </c>
      <c r="AM52" s="158">
        <v>6532.246794811578</v>
      </c>
      <c r="AN52" s="158">
        <v>2019.0153991228751</v>
      </c>
      <c r="AO52" s="168">
        <v>8542.798417585049</v>
      </c>
      <c r="AP52" s="158">
        <v>6014.091134557375</v>
      </c>
      <c r="AQ52" s="158">
        <v>6355.419744392648</v>
      </c>
      <c r="AR52" s="158">
        <v>-902.736162404346</v>
      </c>
      <c r="AS52" s="158">
        <v>9838.954879683695</v>
      </c>
      <c r="AT52" s="158">
        <v>-1719.0544072595544</v>
      </c>
      <c r="AU52" s="158">
        <v>14071.577972011693</v>
      </c>
      <c r="AV52" s="158">
        <v>24556.780090258944</v>
      </c>
      <c r="AW52" s="158">
        <v>-14990.504837722769</v>
      </c>
      <c r="AX52" s="159">
        <v>13043.999417700323</v>
      </c>
      <c r="AY52" s="158">
        <v>-3022.970576998646</v>
      </c>
      <c r="AZ52" s="158">
        <v>42496.83912777317</v>
      </c>
      <c r="BA52" s="158">
        <v>15157.565941387016</v>
      </c>
      <c r="BB52" s="158">
        <v>-1971.060035895498</v>
      </c>
      <c r="BC52" s="158">
        <v>18200.24031077171</v>
      </c>
      <c r="BD52" s="158">
        <v>20666.8201221136</v>
      </c>
      <c r="BE52" s="168">
        <v>80150</v>
      </c>
      <c r="BF52" s="168">
        <v>104389</v>
      </c>
      <c r="BG52" s="168">
        <v>147101</v>
      </c>
      <c r="BH52" s="168">
        <v>201534</v>
      </c>
      <c r="BI52" s="168">
        <v>106791</v>
      </c>
      <c r="BJ52" s="168">
        <v>179171</v>
      </c>
      <c r="BK52" s="168">
        <v>273509</v>
      </c>
      <c r="BL52" s="168">
        <v>170596</v>
      </c>
      <c r="BM52" s="161">
        <v>171184</v>
      </c>
      <c r="BN52" s="162">
        <v>186797</v>
      </c>
      <c r="BO52" s="163">
        <f t="shared" si="255"/>
        <v>4.607308956316362</v>
      </c>
      <c r="BP52" s="163">
        <f t="shared" si="256"/>
        <v>-76.65686978748862</v>
      </c>
      <c r="BQ52" s="163">
        <f t="shared" si="257"/>
        <v>-267.26403495340907</v>
      </c>
      <c r="BR52" s="163">
        <f t="shared" si="258"/>
        <v>-153.83163997617288</v>
      </c>
      <c r="BS52" s="163">
        <f t="shared" si="259"/>
        <v>44.69291562528694</v>
      </c>
      <c r="BT52" s="163">
        <f t="shared" si="259"/>
        <v>348.14928989823596</v>
      </c>
      <c r="BU52" s="163">
        <f t="shared" si="260"/>
        <v>2.788845083275824</v>
      </c>
      <c r="BV52" s="163">
        <f t="shared" si="261"/>
        <v>-99.06865066360736</v>
      </c>
      <c r="BW52" s="163">
        <f t="shared" si="262"/>
        <v>9182.72196596327</v>
      </c>
      <c r="BX52" s="163">
        <f t="shared" si="263"/>
        <v>56.746553162178046</v>
      </c>
      <c r="BY52" s="163">
        <f t="shared" si="264"/>
        <v>-15.752123718851225</v>
      </c>
      <c r="BZ52" s="163">
        <f t="shared" si="265"/>
        <v>29.31300268475035</v>
      </c>
      <c r="CA52" s="163">
        <f t="shared" si="266"/>
        <v>-23.09543774886514</v>
      </c>
      <c r="CB52" s="163">
        <f t="shared" si="267"/>
        <v>32.02406717642194</v>
      </c>
      <c r="CC52" s="163">
        <f t="shared" si="268"/>
        <v>-12.896570732431414</v>
      </c>
      <c r="CD52" s="163">
        <f t="shared" si="269"/>
        <v>62.68763762829374</v>
      </c>
      <c r="CE52" s="163">
        <f t="shared" si="270"/>
        <v>-15.998845434344306</v>
      </c>
      <c r="CF52" s="163">
        <f t="shared" si="271"/>
        <v>-77.8512271389043</v>
      </c>
      <c r="CG52" s="163">
        <f t="shared" si="272"/>
        <v>479.2905895410393</v>
      </c>
      <c r="CH52" s="163">
        <f t="shared" si="273"/>
        <v>46.00566848058491</v>
      </c>
      <c r="CI52" s="163">
        <f t="shared" si="274"/>
        <v>31.736124463787963</v>
      </c>
      <c r="CJ52" s="163">
        <f t="shared" si="275"/>
        <v>-61.480103595856974</v>
      </c>
      <c r="CK52" s="163">
        <f t="shared" si="276"/>
        <v>299.1044891853096</v>
      </c>
      <c r="CL52" s="163">
        <f t="shared" si="277"/>
        <v>78.75889733915565</v>
      </c>
      <c r="CM52" s="163">
        <f t="shared" si="278"/>
        <v>-27.509470288444742</v>
      </c>
      <c r="CN52" s="163">
        <f t="shared" si="279"/>
        <v>-34.39713882906914</v>
      </c>
      <c r="CO52" s="163">
        <f t="shared" si="280"/>
        <v>-0.45963525506535696</v>
      </c>
      <c r="CP52" s="163">
        <f t="shared" si="281"/>
        <v>132.07403397863965</v>
      </c>
      <c r="CQ52" s="163">
        <f t="shared" si="282"/>
        <v>17.81057263055779</v>
      </c>
      <c r="CR52" s="163">
        <f t="shared" si="283"/>
        <v>-95.05257162909953</v>
      </c>
      <c r="CS52" s="163">
        <f t="shared" si="284"/>
        <v>2967.4071369041126</v>
      </c>
      <c r="CT52" s="163">
        <f t="shared" si="285"/>
        <v>-22.643815349415323</v>
      </c>
      <c r="CU52" s="163">
        <f t="shared" si="286"/>
        <v>-59.838003611786974</v>
      </c>
      <c r="CV52" s="163">
        <f t="shared" si="287"/>
        <v>169.66838790712913</v>
      </c>
      <c r="CW52" s="163">
        <f t="shared" si="288"/>
        <v>72.49164596550479</v>
      </c>
      <c r="CX52" s="163">
        <f t="shared" si="289"/>
        <v>-21.433696574092316</v>
      </c>
      <c r="CY52" s="163">
        <f t="shared" si="290"/>
        <v>-69.09156278776032</v>
      </c>
      <c r="CZ52" s="163">
        <f t="shared" si="291"/>
        <v>323.11705107827873</v>
      </c>
      <c r="DA52" s="163">
        <f t="shared" si="292"/>
        <v>-29.600455956240513</v>
      </c>
      <c r="DB52" s="163">
        <f t="shared" si="293"/>
        <v>5.675481169115903</v>
      </c>
      <c r="DC52" s="163">
        <f t="shared" si="294"/>
        <v>-114.20419419505417</v>
      </c>
      <c r="DD52" s="163">
        <f t="shared" si="295"/>
        <v>-1189.90370491846</v>
      </c>
      <c r="DE52" s="163">
        <f t="shared" si="296"/>
        <v>-117.47192083184774</v>
      </c>
      <c r="DF52" s="163">
        <f t="shared" si="297"/>
        <v>-918.5650153123438</v>
      </c>
      <c r="DG52" s="163">
        <f t="shared" si="298"/>
        <v>74.51333559819852</v>
      </c>
      <c r="DH52" s="163">
        <f t="shared" si="299"/>
        <v>-161.04426061814647</v>
      </c>
      <c r="DI52" s="163">
        <f t="shared" si="300"/>
        <v>-187.0150776034962</v>
      </c>
      <c r="DJ52" s="163">
        <f t="shared" si="301"/>
        <v>-123.17518178432732</v>
      </c>
      <c r="DK52" s="163">
        <f t="shared" si="302"/>
        <v>-1505.7973124556884</v>
      </c>
      <c r="DL52" s="163">
        <f t="shared" si="303"/>
        <v>-64.33248624488634</v>
      </c>
      <c r="DM52" s="163">
        <f t="shared" si="304"/>
        <v>-113.00380314040798</v>
      </c>
      <c r="DN52" s="163">
        <f t="shared" si="305"/>
        <v>-1023.3732093047548</v>
      </c>
      <c r="DO52" s="163">
        <f t="shared" si="306"/>
        <v>13.552457380917426</v>
      </c>
      <c r="DP52" s="163">
        <f t="shared" si="307"/>
        <v>287.81970098166727</v>
      </c>
      <c r="DQ52" s="163">
        <f t="shared" si="308"/>
        <v>30.242046163443543</v>
      </c>
      <c r="DR52" s="163">
        <f t="shared" si="309"/>
        <v>40.91618848729272</v>
      </c>
      <c r="DS52" s="163">
        <f t="shared" si="310"/>
        <v>37.00382730232969</v>
      </c>
      <c r="DT52" s="163">
        <f t="shared" si="311"/>
        <v>-47.0109261960761</v>
      </c>
      <c r="DU52" s="163">
        <f t="shared" si="312"/>
        <v>67.7772471462951</v>
      </c>
      <c r="DV52" s="163">
        <f t="shared" si="313"/>
        <v>52.65249398619196</v>
      </c>
      <c r="DW52" s="163">
        <f t="shared" si="314"/>
        <v>-37.626915384868504</v>
      </c>
      <c r="DX52" s="163">
        <f t="shared" si="315"/>
        <v>0.3446739665642805</v>
      </c>
      <c r="DY52" s="163">
        <f t="shared" si="315"/>
        <v>9.120595382746052</v>
      </c>
      <c r="DZ52" s="42">
        <v>22.2</v>
      </c>
      <c r="EA52" s="103"/>
      <c r="EB52" s="50" t="s">
        <v>103</v>
      </c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10"/>
      <c r="FZ52" s="10"/>
      <c r="GA52" s="10"/>
      <c r="GB52" s="10"/>
      <c r="GC52" s="10"/>
      <c r="GD52" s="9"/>
      <c r="GE52" s="9"/>
      <c r="GF52" s="9"/>
      <c r="GG52" s="9"/>
      <c r="GH52" s="10"/>
      <c r="GI52" s="9"/>
    </row>
    <row r="53" spans="1:191" s="2" customFormat="1" ht="24.75" customHeight="1">
      <c r="A53" s="42">
        <v>22.3</v>
      </c>
      <c r="B53" s="86" t="s">
        <v>201</v>
      </c>
      <c r="C53" s="221">
        <v>0</v>
      </c>
      <c r="D53" s="158">
        <v>0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9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9">
        <v>0</v>
      </c>
      <c r="AJ53" s="158">
        <v>0</v>
      </c>
      <c r="AK53" s="158">
        <v>0</v>
      </c>
      <c r="AL53" s="158">
        <v>0</v>
      </c>
      <c r="AM53" s="158">
        <v>0</v>
      </c>
      <c r="AN53" s="158">
        <v>0</v>
      </c>
      <c r="AO53" s="158">
        <v>0</v>
      </c>
      <c r="AP53" s="158">
        <v>0</v>
      </c>
      <c r="AQ53" s="158">
        <v>0</v>
      </c>
      <c r="AR53" s="158">
        <v>0</v>
      </c>
      <c r="AS53" s="158">
        <v>0</v>
      </c>
      <c r="AT53" s="158">
        <v>0</v>
      </c>
      <c r="AU53" s="158">
        <v>0</v>
      </c>
      <c r="AV53" s="158">
        <v>0</v>
      </c>
      <c r="AW53" s="158">
        <v>0</v>
      </c>
      <c r="AX53" s="159">
        <v>0</v>
      </c>
      <c r="AY53" s="158">
        <v>0</v>
      </c>
      <c r="AZ53" s="158">
        <v>15519</v>
      </c>
      <c r="BA53" s="158">
        <v>14724</v>
      </c>
      <c r="BB53" s="158">
        <v>14187</v>
      </c>
      <c r="BC53" s="158">
        <v>13957</v>
      </c>
      <c r="BD53" s="158">
        <v>24572</v>
      </c>
      <c r="BE53" s="168">
        <v>41053.93207805088</v>
      </c>
      <c r="BF53" s="168">
        <v>41392.201309622586</v>
      </c>
      <c r="BG53" s="168">
        <v>49708.861788542956</v>
      </c>
      <c r="BH53" s="168">
        <v>53591.526064352336</v>
      </c>
      <c r="BI53" s="168">
        <v>72212.8529234372</v>
      </c>
      <c r="BJ53" s="168">
        <v>116311.71115835028</v>
      </c>
      <c r="BK53" s="168">
        <v>162836.309462058</v>
      </c>
      <c r="BL53" s="168">
        <v>246673</v>
      </c>
      <c r="BM53" s="161">
        <v>266482</v>
      </c>
      <c r="BN53" s="162">
        <v>170548</v>
      </c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>
        <f t="shared" si="303"/>
        <v>-5.122752754687802</v>
      </c>
      <c r="DM53" s="163">
        <f t="shared" si="304"/>
        <v>-3.647106764466178</v>
      </c>
      <c r="DN53" s="163">
        <f t="shared" si="305"/>
        <v>-1.6212025093395361</v>
      </c>
      <c r="DO53" s="163">
        <f t="shared" si="306"/>
        <v>76.05502615175182</v>
      </c>
      <c r="DP53" s="163">
        <f t="shared" si="307"/>
        <v>67.07607064158749</v>
      </c>
      <c r="DQ53" s="163">
        <f t="shared" si="308"/>
        <v>0.8239630516477602</v>
      </c>
      <c r="DR53" s="163">
        <f t="shared" si="309"/>
        <v>20.092336758583958</v>
      </c>
      <c r="DS53" s="163">
        <f t="shared" si="310"/>
        <v>7.8108090511625194</v>
      </c>
      <c r="DT53" s="163">
        <f t="shared" si="311"/>
        <v>34.746774773169356</v>
      </c>
      <c r="DU53" s="163">
        <f t="shared" si="312"/>
        <v>61.06787981589423</v>
      </c>
      <c r="DV53" s="163">
        <f t="shared" si="313"/>
        <v>39.999925923510595</v>
      </c>
      <c r="DW53" s="163">
        <f t="shared" si="314"/>
        <v>51.48525584674745</v>
      </c>
      <c r="DX53" s="163">
        <f t="shared" si="315"/>
        <v>8.03046948794558</v>
      </c>
      <c r="DY53" s="163">
        <f t="shared" si="315"/>
        <v>-36.00018012473638</v>
      </c>
      <c r="DZ53" s="42">
        <v>22.3</v>
      </c>
      <c r="EA53" s="103"/>
      <c r="EB53" s="50" t="s">
        <v>104</v>
      </c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10"/>
      <c r="FZ53" s="10"/>
      <c r="GA53" s="10"/>
      <c r="GB53" s="10"/>
      <c r="GC53" s="10"/>
      <c r="GD53" s="9"/>
      <c r="GE53" s="9"/>
      <c r="GF53" s="9"/>
      <c r="GG53" s="9"/>
      <c r="GH53" s="10"/>
      <c r="GI53" s="9"/>
    </row>
    <row r="54" spans="1:191" s="2" customFormat="1" ht="24.75" customHeight="1">
      <c r="A54" s="42">
        <v>22.4</v>
      </c>
      <c r="B54" s="86" t="s">
        <v>202</v>
      </c>
      <c r="C54" s="221">
        <v>-165.39637349536383</v>
      </c>
      <c r="D54" s="158">
        <v>44.172735606658534</v>
      </c>
      <c r="E54" s="158">
        <v>-94.6415674501336</v>
      </c>
      <c r="F54" s="158">
        <v>29.312241298813433</v>
      </c>
      <c r="G54" s="158">
        <v>-27.512217605499927</v>
      </c>
      <c r="H54" s="158">
        <v>24.371580423632167</v>
      </c>
      <c r="I54" s="158">
        <v>49.09013954527222</v>
      </c>
      <c r="J54" s="158">
        <v>-86.78419465946445</v>
      </c>
      <c r="K54" s="158">
        <v>41.88185306198989</v>
      </c>
      <c r="L54" s="158">
        <v>-177.97880800913754</v>
      </c>
      <c r="M54" s="158">
        <v>-57.7613103820654</v>
      </c>
      <c r="N54" s="158">
        <v>-274.3427247087093</v>
      </c>
      <c r="O54" s="158">
        <v>-146.4041043968591</v>
      </c>
      <c r="P54" s="158">
        <v>-296.9280411628497</v>
      </c>
      <c r="Q54" s="158">
        <v>-377.16322422556095</v>
      </c>
      <c r="R54" s="158">
        <v>-51.43867720214621</v>
      </c>
      <c r="S54" s="159">
        <v>68.98385800539472</v>
      </c>
      <c r="T54" s="158">
        <v>-361.1811278593168</v>
      </c>
      <c r="U54" s="158">
        <v>-470.7894244111485</v>
      </c>
      <c r="V54" s="158">
        <v>-220.2018020066016</v>
      </c>
      <c r="W54" s="158">
        <v>-82.46194675340394</v>
      </c>
      <c r="X54" s="158">
        <v>-379.98906142330634</v>
      </c>
      <c r="Y54" s="158">
        <v>-641.4714895014931</v>
      </c>
      <c r="Z54" s="158">
        <v>544.7758322887166</v>
      </c>
      <c r="AA54" s="158">
        <v>-873.9268651110833</v>
      </c>
      <c r="AB54" s="158">
        <v>-1069.7832128847167</v>
      </c>
      <c r="AC54" s="158">
        <v>-666.4688409775845</v>
      </c>
      <c r="AD54" s="158">
        <v>-341.3303865700109</v>
      </c>
      <c r="AE54" s="158">
        <v>1301.2370526284212</v>
      </c>
      <c r="AF54" s="158">
        <v>-707.3766265156082</v>
      </c>
      <c r="AG54" s="158">
        <v>1681.5841951377297</v>
      </c>
      <c r="AH54" s="158">
        <v>-5099.881215276437</v>
      </c>
      <c r="AI54" s="159">
        <v>-5833.1448438230145</v>
      </c>
      <c r="AJ54" s="158">
        <v>-4036.5756814858178</v>
      </c>
      <c r="AK54" s="158">
        <v>-6190.953894918624</v>
      </c>
      <c r="AL54" s="158">
        <v>-8306.264234834183</v>
      </c>
      <c r="AM54" s="158">
        <v>-10960.402319944435</v>
      </c>
      <c r="AN54" s="158">
        <v>-2690.6056722658686</v>
      </c>
      <c r="AO54" s="158">
        <v>-4363.851938290056</v>
      </c>
      <c r="AP54" s="158">
        <v>-998.0527253771143</v>
      </c>
      <c r="AQ54" s="158">
        <v>6585.549961858109</v>
      </c>
      <c r="AR54" s="158">
        <v>-4655.771634214558</v>
      </c>
      <c r="AS54" s="158">
        <v>-9331.164287553547</v>
      </c>
      <c r="AT54" s="158">
        <v>8047.937262996798</v>
      </c>
      <c r="AU54" s="158">
        <v>16047.460437050613</v>
      </c>
      <c r="AV54" s="158">
        <v>-9557.685663293581</v>
      </c>
      <c r="AW54" s="158">
        <v>23069.490459543187</v>
      </c>
      <c r="AX54" s="159">
        <v>16646.84584386251</v>
      </c>
      <c r="AY54" s="158">
        <v>12475.152738895966</v>
      </c>
      <c r="AZ54" s="158">
        <v>-3848.2004086803645</v>
      </c>
      <c r="BA54" s="158">
        <v>3221.555137024843</v>
      </c>
      <c r="BB54" s="158">
        <v>-31309.595209579566</v>
      </c>
      <c r="BC54" s="158">
        <v>-5534.010691943578</v>
      </c>
      <c r="BD54" s="158">
        <v>19699.46896873042</v>
      </c>
      <c r="BE54" s="158">
        <v>11809.30059525976</v>
      </c>
      <c r="BF54" s="158">
        <v>13680.328737845644</v>
      </c>
      <c r="BG54" s="158">
        <v>-9150.868051863974</v>
      </c>
      <c r="BH54" s="158">
        <v>3962.871768529527</v>
      </c>
      <c r="BI54" s="158">
        <v>-68722.61355957319</v>
      </c>
      <c r="BJ54" s="158">
        <v>11875.88239722047</v>
      </c>
      <c r="BK54" s="158">
        <v>-1957.3094620580086</v>
      </c>
      <c r="BL54" s="158">
        <v>-77698</v>
      </c>
      <c r="BM54" s="158">
        <v>12191</v>
      </c>
      <c r="BN54" s="159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7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7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7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7"/>
      <c r="DZ54" s="42">
        <v>22.4</v>
      </c>
      <c r="EA54" s="103"/>
      <c r="EB54" s="50" t="s">
        <v>105</v>
      </c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10"/>
      <c r="FZ54" s="10"/>
      <c r="GA54" s="10"/>
      <c r="GB54" s="10"/>
      <c r="GC54" s="10"/>
      <c r="GD54" s="9"/>
      <c r="GE54" s="9"/>
      <c r="GF54" s="9"/>
      <c r="GG54" s="9"/>
      <c r="GH54" s="10"/>
      <c r="GI54" s="9"/>
    </row>
    <row r="55" spans="1:191" s="7" customFormat="1" ht="24.75" customHeight="1">
      <c r="A55" s="41">
        <v>23</v>
      </c>
      <c r="B55" s="121" t="s">
        <v>133</v>
      </c>
      <c r="C55" s="222">
        <v>736</v>
      </c>
      <c r="D55" s="168">
        <v>846</v>
      </c>
      <c r="E55" s="168">
        <v>715</v>
      </c>
      <c r="F55" s="168">
        <v>644</v>
      </c>
      <c r="G55" s="168">
        <v>705</v>
      </c>
      <c r="H55" s="168">
        <v>757</v>
      </c>
      <c r="I55" s="168">
        <v>767</v>
      </c>
      <c r="J55" s="168">
        <v>800</v>
      </c>
      <c r="K55" s="168">
        <v>719</v>
      </c>
      <c r="L55" s="168">
        <v>779</v>
      </c>
      <c r="M55" s="168">
        <v>787</v>
      </c>
      <c r="N55" s="168">
        <v>804</v>
      </c>
      <c r="O55" s="168">
        <v>837</v>
      </c>
      <c r="P55" s="168">
        <v>987</v>
      </c>
      <c r="Q55" s="168">
        <v>1002</v>
      </c>
      <c r="R55" s="168">
        <v>938</v>
      </c>
      <c r="S55" s="169">
        <v>1330</v>
      </c>
      <c r="T55" s="168">
        <v>1517</v>
      </c>
      <c r="U55" s="168">
        <v>1608</v>
      </c>
      <c r="V55" s="168">
        <v>1628</v>
      </c>
      <c r="W55" s="168">
        <v>1771</v>
      </c>
      <c r="X55" s="168">
        <v>1838</v>
      </c>
      <c r="Y55" s="168">
        <v>2225</v>
      </c>
      <c r="Z55" s="168">
        <v>2830</v>
      </c>
      <c r="AA55" s="168">
        <v>3835</v>
      </c>
      <c r="AB55" s="168">
        <v>4812</v>
      </c>
      <c r="AC55" s="168">
        <v>6139</v>
      </c>
      <c r="AD55" s="168">
        <v>6640</v>
      </c>
      <c r="AE55" s="168">
        <v>7115</v>
      </c>
      <c r="AF55" s="168">
        <v>8340</v>
      </c>
      <c r="AG55" s="168">
        <v>9029</v>
      </c>
      <c r="AH55" s="168">
        <v>10256</v>
      </c>
      <c r="AI55" s="169">
        <v>11563</v>
      </c>
      <c r="AJ55" s="168">
        <v>13139</v>
      </c>
      <c r="AK55" s="168">
        <v>15846</v>
      </c>
      <c r="AL55" s="168">
        <v>14951</v>
      </c>
      <c r="AM55" s="168">
        <v>16543</v>
      </c>
      <c r="AN55" s="168">
        <v>20281</v>
      </c>
      <c r="AO55" s="168">
        <v>25913</v>
      </c>
      <c r="AP55" s="168">
        <v>34609</v>
      </c>
      <c r="AQ55" s="168">
        <v>40635</v>
      </c>
      <c r="AR55" s="168">
        <v>56254</v>
      </c>
      <c r="AS55" s="168">
        <v>67312</v>
      </c>
      <c r="AT55" s="168">
        <v>86147</v>
      </c>
      <c r="AU55" s="168">
        <v>101607</v>
      </c>
      <c r="AV55" s="168">
        <v>130733</v>
      </c>
      <c r="AW55" s="168">
        <v>144854</v>
      </c>
      <c r="AX55" s="169">
        <v>165203</v>
      </c>
      <c r="AY55" s="168">
        <v>195280</v>
      </c>
      <c r="AZ55" s="168">
        <v>227697</v>
      </c>
      <c r="BA55" s="168">
        <v>278126</v>
      </c>
      <c r="BB55" s="168">
        <v>290757</v>
      </c>
      <c r="BC55" s="168">
        <v>355556</v>
      </c>
      <c r="BD55" s="168">
        <v>417425</v>
      </c>
      <c r="BE55" s="168">
        <v>569051</v>
      </c>
      <c r="BF55" s="168">
        <v>712087</v>
      </c>
      <c r="BG55" s="168">
        <v>904872</v>
      </c>
      <c r="BH55" s="168">
        <v>1018907</v>
      </c>
      <c r="BI55" s="168">
        <v>1328765</v>
      </c>
      <c r="BJ55" s="168">
        <v>1298780</v>
      </c>
      <c r="BK55" s="168">
        <v>1710193</v>
      </c>
      <c r="BL55" s="168">
        <v>2150326</v>
      </c>
      <c r="BM55" s="161">
        <v>2426807</v>
      </c>
      <c r="BN55" s="162">
        <v>2817773</v>
      </c>
      <c r="BO55" s="163">
        <f t="shared" si="255"/>
        <v>14.945652173913043</v>
      </c>
      <c r="BP55" s="163">
        <f aca="true" t="shared" si="316" ref="BP55:BY56">(E55-D55)/D55*100</f>
        <v>-15.484633569739954</v>
      </c>
      <c r="BQ55" s="163">
        <f t="shared" si="316"/>
        <v>-9.93006993006993</v>
      </c>
      <c r="BR55" s="163">
        <f t="shared" si="316"/>
        <v>9.472049689440993</v>
      </c>
      <c r="BS55" s="163">
        <f t="shared" si="316"/>
        <v>7.375886524822695</v>
      </c>
      <c r="BT55" s="163">
        <f t="shared" si="316"/>
        <v>1.321003963011889</v>
      </c>
      <c r="BU55" s="163">
        <f t="shared" si="316"/>
        <v>4.3024771838331155</v>
      </c>
      <c r="BV55" s="163">
        <f t="shared" si="316"/>
        <v>-10.125</v>
      </c>
      <c r="BW55" s="163">
        <f t="shared" si="316"/>
        <v>8.344923504867872</v>
      </c>
      <c r="BX55" s="163">
        <f t="shared" si="316"/>
        <v>1.0269576379974326</v>
      </c>
      <c r="BY55" s="163">
        <f t="shared" si="316"/>
        <v>2.1601016518424396</v>
      </c>
      <c r="BZ55" s="163">
        <f aca="true" t="shared" si="317" ref="BZ55:CI56">(O55-N55)/N55*100</f>
        <v>4.104477611940299</v>
      </c>
      <c r="CA55" s="163">
        <f t="shared" si="317"/>
        <v>17.921146953405017</v>
      </c>
      <c r="CB55" s="163">
        <f t="shared" si="317"/>
        <v>1.5197568389057752</v>
      </c>
      <c r="CC55" s="163">
        <f t="shared" si="317"/>
        <v>-6.387225548902195</v>
      </c>
      <c r="CD55" s="163">
        <f t="shared" si="317"/>
        <v>41.7910447761194</v>
      </c>
      <c r="CE55" s="163">
        <f t="shared" si="317"/>
        <v>14.06015037593985</v>
      </c>
      <c r="CF55" s="163">
        <f t="shared" si="317"/>
        <v>5.998681608437706</v>
      </c>
      <c r="CG55" s="163">
        <f t="shared" si="317"/>
        <v>1.2437810945273633</v>
      </c>
      <c r="CH55" s="163">
        <f t="shared" si="317"/>
        <v>8.783783783783784</v>
      </c>
      <c r="CI55" s="163">
        <f t="shared" si="317"/>
        <v>3.78317334839074</v>
      </c>
      <c r="CJ55" s="163">
        <f aca="true" t="shared" si="318" ref="CJ55:CS56">(Y55-X55)/X55*100</f>
        <v>21.055495103373232</v>
      </c>
      <c r="CK55" s="163">
        <f t="shared" si="318"/>
        <v>27.191011235955052</v>
      </c>
      <c r="CL55" s="163">
        <f t="shared" si="318"/>
        <v>35.51236749116608</v>
      </c>
      <c r="CM55" s="163">
        <f t="shared" si="318"/>
        <v>25.47588005215124</v>
      </c>
      <c r="CN55" s="163">
        <f t="shared" si="318"/>
        <v>27.576891105569413</v>
      </c>
      <c r="CO55" s="163">
        <f t="shared" si="318"/>
        <v>8.16093826356084</v>
      </c>
      <c r="CP55" s="163">
        <f t="shared" si="318"/>
        <v>7.153614457831326</v>
      </c>
      <c r="CQ55" s="163">
        <f t="shared" si="318"/>
        <v>17.217146872803934</v>
      </c>
      <c r="CR55" s="163">
        <f t="shared" si="318"/>
        <v>8.261390887290169</v>
      </c>
      <c r="CS55" s="163">
        <f t="shared" si="318"/>
        <v>13.589544800088603</v>
      </c>
      <c r="CT55" s="163">
        <f aca="true" t="shared" si="319" ref="CT55:DC56">(AI55-AH55)/AH55*100</f>
        <v>12.743759750390016</v>
      </c>
      <c r="CU55" s="163">
        <f t="shared" si="319"/>
        <v>13.629680878664708</v>
      </c>
      <c r="CV55" s="163">
        <f t="shared" si="319"/>
        <v>20.602785600121777</v>
      </c>
      <c r="CW55" s="163">
        <f t="shared" si="319"/>
        <v>-5.648113088476587</v>
      </c>
      <c r="CX55" s="163">
        <f t="shared" si="319"/>
        <v>10.648117182797137</v>
      </c>
      <c r="CY55" s="163">
        <f t="shared" si="319"/>
        <v>22.595659795683975</v>
      </c>
      <c r="CZ55" s="163">
        <f t="shared" si="319"/>
        <v>27.76983383462354</v>
      </c>
      <c r="DA55" s="163">
        <f t="shared" si="319"/>
        <v>33.55844556786169</v>
      </c>
      <c r="DB55" s="163">
        <f t="shared" si="319"/>
        <v>17.411655927648876</v>
      </c>
      <c r="DC55" s="163">
        <f t="shared" si="319"/>
        <v>38.43730773963332</v>
      </c>
      <c r="DD55" s="163">
        <f aca="true" t="shared" si="320" ref="DD55:DM56">(AS55-AR55)/AR55*100</f>
        <v>19.657268816439718</v>
      </c>
      <c r="DE55" s="163">
        <f t="shared" si="320"/>
        <v>27.981637746612787</v>
      </c>
      <c r="DF55" s="163">
        <f t="shared" si="320"/>
        <v>17.946068928691655</v>
      </c>
      <c r="DG55" s="163">
        <f t="shared" si="320"/>
        <v>28.665347859891543</v>
      </c>
      <c r="DH55" s="163">
        <f t="shared" si="320"/>
        <v>10.801404389098392</v>
      </c>
      <c r="DI55" s="163">
        <f t="shared" si="320"/>
        <v>14.047937923702486</v>
      </c>
      <c r="DJ55" s="163">
        <f t="shared" si="320"/>
        <v>18.20608584589868</v>
      </c>
      <c r="DK55" s="163">
        <f t="shared" si="320"/>
        <v>16.600266284309708</v>
      </c>
      <c r="DL55" s="163">
        <f t="shared" si="320"/>
        <v>22.147415205294756</v>
      </c>
      <c r="DM55" s="163">
        <f t="shared" si="320"/>
        <v>4.541466817197961</v>
      </c>
      <c r="DN55" s="163">
        <f aca="true" t="shared" si="321" ref="DN55:DW56">(BC55-BB55)/BB55*100</f>
        <v>22.286307810302073</v>
      </c>
      <c r="DO55" s="163">
        <f t="shared" si="321"/>
        <v>17.400634499206877</v>
      </c>
      <c r="DP55" s="163">
        <f t="shared" si="321"/>
        <v>36.32413008324849</v>
      </c>
      <c r="DQ55" s="163">
        <f t="shared" si="321"/>
        <v>25.135884129893455</v>
      </c>
      <c r="DR55" s="163">
        <f t="shared" si="321"/>
        <v>27.0732368376336</v>
      </c>
      <c r="DS55" s="163">
        <f t="shared" si="321"/>
        <v>12.602334915877606</v>
      </c>
      <c r="DT55" s="163">
        <f t="shared" si="321"/>
        <v>30.4108225775267</v>
      </c>
      <c r="DU55" s="163">
        <f t="shared" si="321"/>
        <v>-2.2566066987014257</v>
      </c>
      <c r="DV55" s="163">
        <f t="shared" si="321"/>
        <v>31.676881380988313</v>
      </c>
      <c r="DW55" s="163">
        <f t="shared" si="321"/>
        <v>25.73586723837602</v>
      </c>
      <c r="DX55" s="163">
        <f>(BM55-BL55)/BL55*100</f>
        <v>12.857631819547361</v>
      </c>
      <c r="DY55" s="163">
        <f>(BN55-BM55)/BM55*100</f>
        <v>16.11030461013175</v>
      </c>
      <c r="DZ55" s="41">
        <v>23</v>
      </c>
      <c r="EA55" s="106"/>
      <c r="EB55" s="61" t="s">
        <v>84</v>
      </c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10"/>
      <c r="FZ55" s="10"/>
      <c r="GA55" s="10"/>
      <c r="GB55" s="10"/>
      <c r="GC55" s="10"/>
      <c r="GD55" s="9"/>
      <c r="GE55" s="9"/>
      <c r="GF55" s="9"/>
      <c r="GG55" s="9"/>
      <c r="GH55" s="10"/>
      <c r="GI55" s="9"/>
    </row>
    <row r="56" spans="1:191" s="8" customFormat="1" ht="24.75" customHeight="1" thickBot="1">
      <c r="A56" s="43">
        <v>24</v>
      </c>
      <c r="B56" s="121" t="s">
        <v>134</v>
      </c>
      <c r="C56" s="222">
        <v>711</v>
      </c>
      <c r="D56" s="168">
        <v>1038</v>
      </c>
      <c r="E56" s="168">
        <v>702</v>
      </c>
      <c r="F56" s="168">
        <v>652</v>
      </c>
      <c r="G56" s="168">
        <v>750</v>
      </c>
      <c r="H56" s="168">
        <v>839</v>
      </c>
      <c r="I56" s="168">
        <v>1174</v>
      </c>
      <c r="J56" s="168">
        <v>1304</v>
      </c>
      <c r="K56" s="168">
        <v>1104</v>
      </c>
      <c r="L56" s="168">
        <v>1010</v>
      </c>
      <c r="M56" s="168">
        <v>1205</v>
      </c>
      <c r="N56" s="168">
        <v>1113</v>
      </c>
      <c r="O56" s="168">
        <v>1211</v>
      </c>
      <c r="P56" s="168">
        <v>1362</v>
      </c>
      <c r="Q56" s="168">
        <v>1529</v>
      </c>
      <c r="R56" s="168">
        <v>1478</v>
      </c>
      <c r="S56" s="169">
        <v>2142</v>
      </c>
      <c r="T56" s="168">
        <v>2236</v>
      </c>
      <c r="U56" s="168">
        <v>1968</v>
      </c>
      <c r="V56" s="168">
        <v>1767</v>
      </c>
      <c r="W56" s="168">
        <v>1816</v>
      </c>
      <c r="X56" s="168">
        <v>2006</v>
      </c>
      <c r="Y56" s="168">
        <v>2049</v>
      </c>
      <c r="Z56" s="168">
        <v>3176</v>
      </c>
      <c r="AA56" s="168">
        <v>4779</v>
      </c>
      <c r="AB56" s="168">
        <v>5664</v>
      </c>
      <c r="AC56" s="168">
        <v>5614</v>
      </c>
      <c r="AD56" s="168">
        <v>6517</v>
      </c>
      <c r="AE56" s="168">
        <v>7423</v>
      </c>
      <c r="AF56" s="168">
        <v>10094</v>
      </c>
      <c r="AG56" s="168">
        <v>13596</v>
      </c>
      <c r="AH56" s="168">
        <v>14809</v>
      </c>
      <c r="AI56" s="169">
        <v>15736</v>
      </c>
      <c r="AJ56" s="168">
        <v>17675</v>
      </c>
      <c r="AK56" s="168">
        <v>19484</v>
      </c>
      <c r="AL56" s="168">
        <v>21754</v>
      </c>
      <c r="AM56" s="168">
        <v>22359</v>
      </c>
      <c r="AN56" s="168">
        <v>25259</v>
      </c>
      <c r="AO56" s="168">
        <v>32010</v>
      </c>
      <c r="AP56" s="168">
        <v>40212</v>
      </c>
      <c r="AQ56" s="168">
        <v>48698</v>
      </c>
      <c r="AR56" s="168">
        <v>56249</v>
      </c>
      <c r="AS56" s="168">
        <v>73000</v>
      </c>
      <c r="AT56" s="168">
        <v>85999</v>
      </c>
      <c r="AU56" s="168">
        <v>104710</v>
      </c>
      <c r="AV56" s="168">
        <v>144953</v>
      </c>
      <c r="AW56" s="168">
        <v>161022</v>
      </c>
      <c r="AX56" s="169">
        <v>184333</v>
      </c>
      <c r="AY56" s="168">
        <v>224745</v>
      </c>
      <c r="AZ56" s="168">
        <v>265702</v>
      </c>
      <c r="BA56" s="168">
        <v>297523</v>
      </c>
      <c r="BB56" s="168">
        <v>311050</v>
      </c>
      <c r="BC56" s="168">
        <v>379981</v>
      </c>
      <c r="BD56" s="168">
        <v>436878</v>
      </c>
      <c r="BE56" s="168">
        <v>625945</v>
      </c>
      <c r="BF56" s="168">
        <v>813466</v>
      </c>
      <c r="BG56" s="168">
        <v>1040535</v>
      </c>
      <c r="BH56" s="168">
        <v>1219108.91</v>
      </c>
      <c r="BI56" s="168">
        <v>1614040</v>
      </c>
      <c r="BJ56" s="168">
        <v>1647139</v>
      </c>
      <c r="BK56" s="168">
        <v>2050182</v>
      </c>
      <c r="BL56" s="168">
        <v>2721947</v>
      </c>
      <c r="BM56" s="161">
        <v>3108430</v>
      </c>
      <c r="BN56" s="162">
        <v>3226089</v>
      </c>
      <c r="BO56" s="163">
        <f t="shared" si="255"/>
        <v>45.9915611814346</v>
      </c>
      <c r="BP56" s="163">
        <f t="shared" si="316"/>
        <v>-32.369942196531795</v>
      </c>
      <c r="BQ56" s="163">
        <f t="shared" si="316"/>
        <v>-7.122507122507122</v>
      </c>
      <c r="BR56" s="163">
        <f t="shared" si="316"/>
        <v>15.030674846625766</v>
      </c>
      <c r="BS56" s="163">
        <f t="shared" si="316"/>
        <v>11.866666666666667</v>
      </c>
      <c r="BT56" s="163">
        <f t="shared" si="316"/>
        <v>39.9284862932062</v>
      </c>
      <c r="BU56" s="163">
        <f t="shared" si="316"/>
        <v>11.073253833049405</v>
      </c>
      <c r="BV56" s="163">
        <f t="shared" si="316"/>
        <v>-15.337423312883436</v>
      </c>
      <c r="BW56" s="163">
        <f t="shared" si="316"/>
        <v>-8.51449275362319</v>
      </c>
      <c r="BX56" s="163">
        <f t="shared" si="316"/>
        <v>19.306930693069308</v>
      </c>
      <c r="BY56" s="163">
        <f t="shared" si="316"/>
        <v>-7.634854771784233</v>
      </c>
      <c r="BZ56" s="163">
        <f t="shared" si="317"/>
        <v>8.80503144654088</v>
      </c>
      <c r="CA56" s="163">
        <f t="shared" si="317"/>
        <v>12.469033856317093</v>
      </c>
      <c r="CB56" s="163">
        <f t="shared" si="317"/>
        <v>12.26138032305433</v>
      </c>
      <c r="CC56" s="163">
        <f t="shared" si="317"/>
        <v>-3.3355134074558537</v>
      </c>
      <c r="CD56" s="163">
        <f t="shared" si="317"/>
        <v>44.9255751014885</v>
      </c>
      <c r="CE56" s="163">
        <f t="shared" si="317"/>
        <v>4.3884220354808585</v>
      </c>
      <c r="CF56" s="163">
        <f t="shared" si="317"/>
        <v>-11.985688729874775</v>
      </c>
      <c r="CG56" s="163">
        <f t="shared" si="317"/>
        <v>-10.213414634146341</v>
      </c>
      <c r="CH56" s="163">
        <f t="shared" si="317"/>
        <v>2.77306168647425</v>
      </c>
      <c r="CI56" s="163">
        <f t="shared" si="317"/>
        <v>10.462555066079295</v>
      </c>
      <c r="CJ56" s="163">
        <f t="shared" si="318"/>
        <v>2.143569292123629</v>
      </c>
      <c r="CK56" s="163">
        <f t="shared" si="318"/>
        <v>55.002440214738904</v>
      </c>
      <c r="CL56" s="163">
        <f t="shared" si="318"/>
        <v>50.47229219143576</v>
      </c>
      <c r="CM56" s="163">
        <f t="shared" si="318"/>
        <v>18.51851851851852</v>
      </c>
      <c r="CN56" s="163">
        <f t="shared" si="318"/>
        <v>-0.882768361581921</v>
      </c>
      <c r="CO56" s="163">
        <f t="shared" si="318"/>
        <v>16.084788029925186</v>
      </c>
      <c r="CP56" s="163">
        <f t="shared" si="318"/>
        <v>13.902102194261163</v>
      </c>
      <c r="CQ56" s="163">
        <f t="shared" si="318"/>
        <v>35.98275629799272</v>
      </c>
      <c r="CR56" s="163">
        <f t="shared" si="318"/>
        <v>34.69387755102041</v>
      </c>
      <c r="CS56" s="163">
        <f t="shared" si="318"/>
        <v>8.921741688731979</v>
      </c>
      <c r="CT56" s="163">
        <f t="shared" si="319"/>
        <v>6.259706934971976</v>
      </c>
      <c r="CU56" s="163">
        <f t="shared" si="319"/>
        <v>12.322064056939503</v>
      </c>
      <c r="CV56" s="163">
        <f t="shared" si="319"/>
        <v>10.234794908062234</v>
      </c>
      <c r="CW56" s="163">
        <f t="shared" si="319"/>
        <v>11.650585095462944</v>
      </c>
      <c r="CX56" s="163">
        <f t="shared" si="319"/>
        <v>2.781097729153259</v>
      </c>
      <c r="CY56" s="163">
        <f t="shared" si="319"/>
        <v>12.97016861219196</v>
      </c>
      <c r="CZ56" s="163">
        <f t="shared" si="319"/>
        <v>26.72710716972168</v>
      </c>
      <c r="DA56" s="163">
        <f t="shared" si="319"/>
        <v>25.623242736644798</v>
      </c>
      <c r="DB56" s="163">
        <f t="shared" si="319"/>
        <v>21.10315328757585</v>
      </c>
      <c r="DC56" s="163">
        <f t="shared" si="319"/>
        <v>15.505770257505441</v>
      </c>
      <c r="DD56" s="163">
        <f t="shared" si="320"/>
        <v>29.780084979288517</v>
      </c>
      <c r="DE56" s="163">
        <f t="shared" si="320"/>
        <v>17.806849315068494</v>
      </c>
      <c r="DF56" s="163">
        <f t="shared" si="320"/>
        <v>21.75722973522948</v>
      </c>
      <c r="DG56" s="163">
        <f t="shared" si="320"/>
        <v>38.43281443988158</v>
      </c>
      <c r="DH56" s="163">
        <f t="shared" si="320"/>
        <v>11.085662249142826</v>
      </c>
      <c r="DI56" s="163">
        <f t="shared" si="320"/>
        <v>14.476903777123622</v>
      </c>
      <c r="DJ56" s="163">
        <f t="shared" si="320"/>
        <v>21.92336695003065</v>
      </c>
      <c r="DK56" s="163">
        <f t="shared" si="320"/>
        <v>18.223764711117045</v>
      </c>
      <c r="DL56" s="163">
        <f t="shared" si="320"/>
        <v>11.97619889951901</v>
      </c>
      <c r="DM56" s="163">
        <f t="shared" si="320"/>
        <v>4.546539259149713</v>
      </c>
      <c r="DN56" s="163">
        <f t="shared" si="321"/>
        <v>22.160745860794083</v>
      </c>
      <c r="DO56" s="163">
        <f t="shared" si="321"/>
        <v>14.973643419013055</v>
      </c>
      <c r="DP56" s="163">
        <f t="shared" si="321"/>
        <v>43.27684158964287</v>
      </c>
      <c r="DQ56" s="163">
        <f t="shared" si="321"/>
        <v>29.95806340812691</v>
      </c>
      <c r="DR56" s="163">
        <f t="shared" si="321"/>
        <v>27.91376652496847</v>
      </c>
      <c r="DS56" s="163">
        <f t="shared" si="321"/>
        <v>17.161739874199323</v>
      </c>
      <c r="DT56" s="163">
        <f t="shared" si="321"/>
        <v>32.39506222622884</v>
      </c>
      <c r="DU56" s="163">
        <f t="shared" si="321"/>
        <v>2.050692671804912</v>
      </c>
      <c r="DV56" s="163">
        <f t="shared" si="321"/>
        <v>24.46927672770786</v>
      </c>
      <c r="DW56" s="163">
        <f t="shared" si="321"/>
        <v>32.76611539853535</v>
      </c>
      <c r="DX56" s="163">
        <f>(BM56-BL56)/BL56*100</f>
        <v>14.198770218523727</v>
      </c>
      <c r="DY56" s="163">
        <f>(BN56-BM56)/BM56*100</f>
        <v>3.785158424027564</v>
      </c>
      <c r="DZ56" s="43">
        <v>24</v>
      </c>
      <c r="EA56" s="114"/>
      <c r="EB56" s="61" t="s">
        <v>106</v>
      </c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10"/>
      <c r="FZ56" s="10"/>
      <c r="GA56" s="10"/>
      <c r="GB56" s="10"/>
      <c r="GC56" s="10"/>
      <c r="GD56" s="9"/>
      <c r="GE56" s="9"/>
      <c r="GF56" s="9"/>
      <c r="GG56" s="9"/>
      <c r="GH56" s="10"/>
      <c r="GI56" s="9"/>
    </row>
    <row r="57" spans="1:191" s="2" customFormat="1" ht="24.75" customHeight="1" thickBot="1">
      <c r="A57" s="84"/>
      <c r="B57" s="87"/>
      <c r="C57" s="22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9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9"/>
      <c r="AY57" s="158"/>
      <c r="AZ57" s="158"/>
      <c r="BA57" s="158"/>
      <c r="BB57" s="158"/>
      <c r="BC57" s="158"/>
      <c r="BD57" s="158"/>
      <c r="BE57" s="158"/>
      <c r="BF57" s="168"/>
      <c r="BG57" s="168"/>
      <c r="BH57" s="168"/>
      <c r="BI57" s="168"/>
      <c r="BJ57" s="168"/>
      <c r="BK57" s="168"/>
      <c r="BL57" s="168"/>
      <c r="BM57" s="168"/>
      <c r="BN57" s="169"/>
      <c r="BO57" s="195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96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96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96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3"/>
      <c r="DY57" s="167"/>
      <c r="DZ57" s="84"/>
      <c r="EA57" s="240"/>
      <c r="EB57" s="24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9"/>
    </row>
    <row r="58" spans="1:191" s="2" customFormat="1" ht="24.75" customHeight="1">
      <c r="A58" s="63">
        <v>25</v>
      </c>
      <c r="B58" s="121" t="s">
        <v>203</v>
      </c>
      <c r="C58" s="222">
        <v>988.7800276542762</v>
      </c>
      <c r="D58" s="168">
        <v>1078.9593238801872</v>
      </c>
      <c r="E58" s="168">
        <v>953.692230840312</v>
      </c>
      <c r="F58" s="168">
        <v>942.8483028282449</v>
      </c>
      <c r="G58" s="168">
        <v>1104.8047268657235</v>
      </c>
      <c r="H58" s="168">
        <v>1421.9196262450614</v>
      </c>
      <c r="I58" s="168">
        <v>1695.5838337494079</v>
      </c>
      <c r="J58" s="168">
        <v>1485.2770538569075</v>
      </c>
      <c r="K58" s="168">
        <v>1450.1362888937108</v>
      </c>
      <c r="L58" s="168">
        <v>1803.2942021505728</v>
      </c>
      <c r="M58" s="168">
        <v>2079.2669197420155</v>
      </c>
      <c r="N58" s="168">
        <v>2211.0140927734683</v>
      </c>
      <c r="O58" s="168">
        <v>2612.9611944133594</v>
      </c>
      <c r="P58" s="168">
        <v>2911.902177524609</v>
      </c>
      <c r="Q58" s="168">
        <v>3357.678808315477</v>
      </c>
      <c r="R58" s="168">
        <v>4085.609175965244</v>
      </c>
      <c r="S58" s="169">
        <v>4526.154644098362</v>
      </c>
      <c r="T58" s="168">
        <v>4628.728268898084</v>
      </c>
      <c r="U58" s="168">
        <v>4880.873206842377</v>
      </c>
      <c r="V58" s="168">
        <v>6284.962818552414</v>
      </c>
      <c r="W58" s="168">
        <v>6820.649811976687</v>
      </c>
      <c r="X58" s="168">
        <v>7686.903412108508</v>
      </c>
      <c r="Y58" s="168">
        <v>7952.10918708252</v>
      </c>
      <c r="Z58" s="168">
        <v>11466.421744262927</v>
      </c>
      <c r="AA58" s="168">
        <v>13482.298498427168</v>
      </c>
      <c r="AB58" s="168">
        <v>15065.627769589391</v>
      </c>
      <c r="AC58" s="168">
        <v>17581.549517943204</v>
      </c>
      <c r="AD58" s="168">
        <v>20345.285168863644</v>
      </c>
      <c r="AE58" s="168">
        <v>24110.211707898627</v>
      </c>
      <c r="AF58" s="168">
        <v>25067.73774196444</v>
      </c>
      <c r="AG58" s="168">
        <v>26590.1468629772</v>
      </c>
      <c r="AH58" s="168">
        <v>30692.4294441991</v>
      </c>
      <c r="AI58" s="169">
        <v>34956.39677344265</v>
      </c>
      <c r="AJ58" s="168">
        <v>39238.85068209634</v>
      </c>
      <c r="AK58" s="168">
        <v>45786.16996478039</v>
      </c>
      <c r="AL58" s="168">
        <v>53414.04674833666</v>
      </c>
      <c r="AM58" s="168">
        <v>58692.844474867146</v>
      </c>
      <c r="AN58" s="168">
        <v>73707.409726857</v>
      </c>
      <c r="AO58" s="168">
        <v>87491.946479295</v>
      </c>
      <c r="AP58" s="168">
        <v>106730.03840918027</v>
      </c>
      <c r="AQ58" s="168">
        <v>134407.96970625076</v>
      </c>
      <c r="AR58" s="168">
        <v>143530.4922033811</v>
      </c>
      <c r="AS58" s="168">
        <v>164620.79059213016</v>
      </c>
      <c r="AT58" s="168">
        <v>192993.88285573723</v>
      </c>
      <c r="AU58" s="168">
        <v>246668.0384090623</v>
      </c>
      <c r="AV58" s="168">
        <v>289265.09442696534</v>
      </c>
      <c r="AW58" s="168">
        <v>318386.98562182044</v>
      </c>
      <c r="AX58" s="169">
        <v>379789.84526156285</v>
      </c>
      <c r="AY58" s="168">
        <v>418159.1821618973</v>
      </c>
      <c r="AZ58" s="168">
        <v>516845.6387190928</v>
      </c>
      <c r="BA58" s="168">
        <v>515545.1210784119</v>
      </c>
      <c r="BB58" s="168">
        <v>585375.3447545249</v>
      </c>
      <c r="BC58" s="168">
        <v>656229.2296188282</v>
      </c>
      <c r="BD58" s="168">
        <v>823775.289090844</v>
      </c>
      <c r="BE58" s="158">
        <v>1050702.53</v>
      </c>
      <c r="BF58" s="158">
        <v>1235150.2812855635</v>
      </c>
      <c r="BG58" s="158">
        <v>1485908.4514725485</v>
      </c>
      <c r="BH58" s="158">
        <v>1836331.7428104153</v>
      </c>
      <c r="BI58" s="158">
        <v>1802619.411162438</v>
      </c>
      <c r="BJ58" s="158">
        <v>2182338.216622853</v>
      </c>
      <c r="BK58" s="158">
        <v>2621742</v>
      </c>
      <c r="BL58" s="158">
        <v>2824459</v>
      </c>
      <c r="BM58" s="158">
        <v>3043474</v>
      </c>
      <c r="BN58" s="159"/>
      <c r="BO58" s="197">
        <f aca="true" t="shared" si="322" ref="BO58:BO79">(D58-C58)/C58*100</f>
        <v>9.120258672684468</v>
      </c>
      <c r="BP58" s="197">
        <f aca="true" t="shared" si="323" ref="BP58:BP70">(E58-D58)/D58*100</f>
        <v>-11.609992171844413</v>
      </c>
      <c r="BQ58" s="197">
        <f aca="true" t="shared" si="324" ref="BQ58:BQ70">(F58-E58)/E58*100</f>
        <v>-1.1370469068949465</v>
      </c>
      <c r="BR58" s="197">
        <f aca="true" t="shared" si="325" ref="BR58:BR70">(G58-F58)/F58*100</f>
        <v>17.177357540090057</v>
      </c>
      <c r="BS58" s="197">
        <f aca="true" t="shared" si="326" ref="BS58:BS70">(H58-G58)/G58*100</f>
        <v>28.70325331418315</v>
      </c>
      <c r="BT58" s="197">
        <f aca="true" t="shared" si="327" ref="BT58:BT70">(I58-H58)/H58*100</f>
        <v>19.24610944621575</v>
      </c>
      <c r="BU58" s="197">
        <f aca="true" t="shared" si="328" ref="BU58:BU70">(J58-I58)/I58*100</f>
        <v>-12.403207420741534</v>
      </c>
      <c r="BV58" s="197">
        <f aca="true" t="shared" si="329" ref="BV58:BV70">(K58-J58)/J58*100</f>
        <v>-2.3659400696957245</v>
      </c>
      <c r="BW58" s="197">
        <f aca="true" t="shared" si="330" ref="BW58:BW70">(L58-K58)/K58*100</f>
        <v>24.35342911984372</v>
      </c>
      <c r="BX58" s="197">
        <f aca="true" t="shared" si="331" ref="BX58:BX70">(M58-L58)/L58*100</f>
        <v>15.303809953047212</v>
      </c>
      <c r="BY58" s="197">
        <f aca="true" t="shared" si="332" ref="BY58:BY70">(N58-M58)/M58*100</f>
        <v>6.336231860400073</v>
      </c>
      <c r="BZ58" s="197">
        <f aca="true" t="shared" si="333" ref="BZ58:BZ70">(O58-N58)/N58*100</f>
        <v>18.17930979968082</v>
      </c>
      <c r="CA58" s="197">
        <f aca="true" t="shared" si="334" ref="CA58:CA70">(P58-O58)/O58*100</f>
        <v>11.440697387714769</v>
      </c>
      <c r="CB58" s="197">
        <f aca="true" t="shared" si="335" ref="CB58:CB70">(Q58-P58)/P58*100</f>
        <v>15.30877768599424</v>
      </c>
      <c r="CC58" s="197">
        <f aca="true" t="shared" si="336" ref="CC58:CC70">(R58-Q58)/Q58*100</f>
        <v>21.679571192068973</v>
      </c>
      <c r="CD58" s="197">
        <f aca="true" t="shared" si="337" ref="CD58:CD70">(S58-R58)/R58*100</f>
        <v>10.782858789449362</v>
      </c>
      <c r="CE58" s="197">
        <f aca="true" t="shared" si="338" ref="CE58:CE70">(T58-S58)/S58*100</f>
        <v>2.2662421606267342</v>
      </c>
      <c r="CF58" s="197">
        <f aca="true" t="shared" si="339" ref="CF58:CF70">(U58-T58)/T58*100</f>
        <v>5.447391233538939</v>
      </c>
      <c r="CG58" s="197">
        <f aca="true" t="shared" si="340" ref="CG58:CG70">(V58-U58)/U58*100</f>
        <v>28.767180629516837</v>
      </c>
      <c r="CH58" s="197">
        <f aca="true" t="shared" si="341" ref="CH58:CH70">(W58-V58)/V58*100</f>
        <v>8.523312052745835</v>
      </c>
      <c r="CI58" s="197">
        <f aca="true" t="shared" si="342" ref="CI58:CI70">(X58-W58)/W58*100</f>
        <v>12.700455587248117</v>
      </c>
      <c r="CJ58" s="197">
        <f aca="true" t="shared" si="343" ref="CJ58:CJ70">(Y58-X58)/X58*100</f>
        <v>3.4500989638591912</v>
      </c>
      <c r="CK58" s="197">
        <f aca="true" t="shared" si="344" ref="CK58:CK70">(Z58-Y58)/Y58*100</f>
        <v>44.19346458281896</v>
      </c>
      <c r="CL58" s="197">
        <f aca="true" t="shared" si="345" ref="CL58:CL70">(AA58-Z58)/Z58*100</f>
        <v>17.58069604558945</v>
      </c>
      <c r="CM58" s="197">
        <f aca="true" t="shared" si="346" ref="CM58:CM70">(AB58-AA58)/AA58*100</f>
        <v>11.743763656819594</v>
      </c>
      <c r="CN58" s="197">
        <f aca="true" t="shared" si="347" ref="CN58:CN70">(AC58-AB58)/AB58*100</f>
        <v>16.69974717835726</v>
      </c>
      <c r="CO58" s="197">
        <f aca="true" t="shared" si="348" ref="CO58:CO70">(AD58-AC58)/AC58*100</f>
        <v>15.719522605785425</v>
      </c>
      <c r="CP58" s="197">
        <f aca="true" t="shared" si="349" ref="CP58:CP70">(AE58-AD58)/AD58*100</f>
        <v>18.50515491813707</v>
      </c>
      <c r="CQ58" s="197">
        <f aca="true" t="shared" si="350" ref="CQ58:CQ70">(AF58-AE58)/AE58*100</f>
        <v>3.9714542769946846</v>
      </c>
      <c r="CR58" s="197">
        <f aca="true" t="shared" si="351" ref="CR58:CR70">(AG58-AF58)/AF58*100</f>
        <v>6.073181140969823</v>
      </c>
      <c r="CS58" s="197">
        <f aca="true" t="shared" si="352" ref="CS58:CS70">(AH58-AG58)/AG58*100</f>
        <v>15.427829723399219</v>
      </c>
      <c r="CT58" s="197">
        <f aca="true" t="shared" si="353" ref="CT58:CT70">(AI58-AH58)/AH58*100</f>
        <v>13.892570273707811</v>
      </c>
      <c r="CU58" s="197">
        <f aca="true" t="shared" si="354" ref="CU58:CU70">(AJ58-AI58)/AI58*100</f>
        <v>12.250844777878221</v>
      </c>
      <c r="CV58" s="197">
        <f aca="true" t="shared" si="355" ref="CV58:CV70">(AK58-AJ58)/AJ58*100</f>
        <v>16.68580799098538</v>
      </c>
      <c r="CW58" s="197">
        <f aca="true" t="shared" si="356" ref="CW58:CW70">(AL58-AK58)/AK58*100</f>
        <v>16.65978348794795</v>
      </c>
      <c r="CX58" s="197">
        <f aca="true" t="shared" si="357" ref="CX58:CX70">(AM58-AL58)/AL58*100</f>
        <v>9.882789355769738</v>
      </c>
      <c r="CY58" s="197">
        <f aca="true" t="shared" si="358" ref="CY58:CY70">(AN58-AM58)/AM58*100</f>
        <v>25.581594121612632</v>
      </c>
      <c r="CZ58" s="197">
        <f aca="true" t="shared" si="359" ref="CZ58:CZ70">(AO58-AN58)/AN58*100</f>
        <v>18.70169743248389</v>
      </c>
      <c r="DA58" s="197">
        <f aca="true" t="shared" si="360" ref="DA58:DA70">(AP58-AO58)/AO58*100</f>
        <v>21.988414595894227</v>
      </c>
      <c r="DB58" s="197">
        <f aca="true" t="shared" si="361" ref="DB58:DB70">(AQ58-AP58)/AP58*100</f>
        <v>25.932653739858303</v>
      </c>
      <c r="DC58" s="197">
        <f aca="true" t="shared" si="362" ref="DC58:DC70">(AR58-AQ58)/AQ58*100</f>
        <v>6.7871886742040966</v>
      </c>
      <c r="DD58" s="197">
        <f aca="true" t="shared" si="363" ref="DD58:DD70">(AS58-AR58)/AR58*100</f>
        <v>14.693949741957518</v>
      </c>
      <c r="DE58" s="197">
        <f aca="true" t="shared" si="364" ref="DE58:DE70">(AT58-AS58)/AS58*100</f>
        <v>17.235424615293688</v>
      </c>
      <c r="DF58" s="197">
        <f aca="true" t="shared" si="365" ref="DF58:DF70">(AU58-AT58)/AT58*100</f>
        <v>27.81132477315173</v>
      </c>
      <c r="DG58" s="197">
        <f aca="true" t="shared" si="366" ref="DG58:DG70">(AV58-AU58)/AU58*100</f>
        <v>17.26898072917827</v>
      </c>
      <c r="DH58" s="197">
        <f aca="true" t="shared" si="367" ref="DH58:DH70">(AW58-AV58)/AV58*100</f>
        <v>10.067544185566396</v>
      </c>
      <c r="DI58" s="197">
        <f aca="true" t="shared" si="368" ref="DI58:DI70">(AX58-AW58)/AW58*100</f>
        <v>19.285606011759736</v>
      </c>
      <c r="DJ58" s="197">
        <f aca="true" t="shared" si="369" ref="DJ58:DJ70">(AY58-AX58)/AX58*100</f>
        <v>10.102781150957139</v>
      </c>
      <c r="DK58" s="197">
        <f aca="true" t="shared" si="370" ref="DK58:DK70">(AZ58-AY58)/AY58*100</f>
        <v>23.600212734055763</v>
      </c>
      <c r="DL58" s="197">
        <f aca="true" t="shared" si="371" ref="DL58:DL71">(BA58-AZ58)/AZ58*100</f>
        <v>-0.2516259291466679</v>
      </c>
      <c r="DM58" s="197">
        <f aca="true" t="shared" si="372" ref="DM58:DM71">(BB58-BA58)/BA58*100</f>
        <v>13.544929594143548</v>
      </c>
      <c r="DN58" s="197">
        <f aca="true" t="shared" si="373" ref="DN58:DN71">(BC58-BB58)/BB58*100</f>
        <v>12.104009077118821</v>
      </c>
      <c r="DO58" s="197">
        <f aca="true" t="shared" si="374" ref="DO58:DO71">(BD58-BC58)/BC58*100</f>
        <v>25.531636188978542</v>
      </c>
      <c r="DP58" s="197">
        <f aca="true" t="shared" si="375" ref="DP58:DP71">(BE58-BD58)/BD58*100</f>
        <v>27.54722603534312</v>
      </c>
      <c r="DQ58" s="197">
        <f aca="true" t="shared" si="376" ref="DQ58:DQ71">(BF58-BE58)/BE58*100</f>
        <v>17.554707066857777</v>
      </c>
      <c r="DR58" s="197">
        <f aca="true" t="shared" si="377" ref="DR58:DR71">(BG58-BF58)/BF58*100</f>
        <v>20.30183484442007</v>
      </c>
      <c r="DS58" s="197">
        <f aca="true" t="shared" si="378" ref="DS58:DS71">(BH58-BG58)/BG58*100</f>
        <v>23.58310103092786</v>
      </c>
      <c r="DT58" s="197">
        <f aca="true" t="shared" si="379" ref="DT58:DT71">(BI58-BH58)/BH58*100</f>
        <v>-1.8358519249023146</v>
      </c>
      <c r="DU58" s="197">
        <f aca="true" t="shared" si="380" ref="DU58:DU71">(BJ58-BI58)/BI58*100</f>
        <v>21.064835045549042</v>
      </c>
      <c r="DV58" s="197">
        <f aca="true" t="shared" si="381" ref="DV58:DV71">(BK58-BJ58)/BJ58*100</f>
        <v>20.13454101798757</v>
      </c>
      <c r="DW58" s="197">
        <f aca="true" t="shared" si="382" ref="DW58:DX71">(BL58-BK58)/BK58*100</f>
        <v>7.7321490825565595</v>
      </c>
      <c r="DX58" s="197">
        <f t="shared" si="382"/>
        <v>7.7542283318681555</v>
      </c>
      <c r="DY58" s="167"/>
      <c r="DZ58" s="63">
        <v>25</v>
      </c>
      <c r="EA58" s="103"/>
      <c r="EB58" s="48" t="s">
        <v>107</v>
      </c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9"/>
    </row>
    <row r="59" spans="1:191" s="2" customFormat="1" ht="24.75" customHeight="1">
      <c r="A59" s="64">
        <v>25.1</v>
      </c>
      <c r="B59" s="86" t="s">
        <v>204</v>
      </c>
      <c r="C59" s="222">
        <v>680.8245522326964</v>
      </c>
      <c r="D59" s="168">
        <v>634.2066365626966</v>
      </c>
      <c r="E59" s="168">
        <v>694.6644188282733</v>
      </c>
      <c r="F59" s="168">
        <v>672.1340768466536</v>
      </c>
      <c r="G59" s="168">
        <v>774.1190230752277</v>
      </c>
      <c r="H59" s="168">
        <v>1040.8827538836679</v>
      </c>
      <c r="I59" s="168">
        <v>1222.1315813360573</v>
      </c>
      <c r="J59" s="168">
        <v>1028.3903426823595</v>
      </c>
      <c r="K59" s="168">
        <v>985.5522101497693</v>
      </c>
      <c r="L59" s="168">
        <v>1266.980334614721</v>
      </c>
      <c r="M59" s="168">
        <v>1226.160066388231</v>
      </c>
      <c r="N59" s="168">
        <v>1237.3418334819069</v>
      </c>
      <c r="O59" s="168">
        <v>1518.5198058399765</v>
      </c>
      <c r="P59" s="168">
        <v>1589.090812273139</v>
      </c>
      <c r="Q59" s="168">
        <v>1896.5153392531538</v>
      </c>
      <c r="R59" s="168">
        <v>2595.699746748731</v>
      </c>
      <c r="S59" s="169">
        <v>3160.820751709961</v>
      </c>
      <c r="T59" s="168">
        <v>3274.7594060273823</v>
      </c>
      <c r="U59" s="168">
        <v>3276.852483677994</v>
      </c>
      <c r="V59" s="168">
        <v>4374.658947211178</v>
      </c>
      <c r="W59" s="168">
        <v>4530.762053278479</v>
      </c>
      <c r="X59" s="168">
        <v>5229.123417562252</v>
      </c>
      <c r="Y59" s="168">
        <v>5330.489834230998</v>
      </c>
      <c r="Z59" s="168">
        <v>8020.200203418888</v>
      </c>
      <c r="AA59" s="168">
        <v>8677.490398095702</v>
      </c>
      <c r="AB59" s="168">
        <v>9790.378725168255</v>
      </c>
      <c r="AC59" s="168">
        <v>11205.932929679137</v>
      </c>
      <c r="AD59" s="168">
        <v>13678.833778434324</v>
      </c>
      <c r="AE59" s="168">
        <v>16482.323553132155</v>
      </c>
      <c r="AF59" s="168">
        <v>16338.362873903798</v>
      </c>
      <c r="AG59" s="168">
        <v>18116.47718985496</v>
      </c>
      <c r="AH59" s="168">
        <v>19012.53942131544</v>
      </c>
      <c r="AI59" s="169">
        <v>21971.92888841458</v>
      </c>
      <c r="AJ59" s="168">
        <v>26954.649168108917</v>
      </c>
      <c r="AK59" s="168">
        <v>32796.04304469887</v>
      </c>
      <c r="AL59" s="168">
        <v>36666.084701556996</v>
      </c>
      <c r="AM59" s="168">
        <v>42110.98422983095</v>
      </c>
      <c r="AN59" s="168">
        <v>57304.360176505674</v>
      </c>
      <c r="AO59" s="168">
        <v>67062.83666387797</v>
      </c>
      <c r="AP59" s="168">
        <v>82984.98043599603</v>
      </c>
      <c r="AQ59" s="168">
        <v>108603.46498829004</v>
      </c>
      <c r="AR59" s="168">
        <v>105632.40791087411</v>
      </c>
      <c r="AS59" s="168">
        <v>127943.33119219533</v>
      </c>
      <c r="AT59" s="168">
        <v>151454.31572079365</v>
      </c>
      <c r="AU59" s="168">
        <v>187141.7935615821</v>
      </c>
      <c r="AV59" s="168">
        <v>198585.4200583156</v>
      </c>
      <c r="AW59" s="168">
        <v>224653.3891966283</v>
      </c>
      <c r="AX59" s="169">
        <v>284126.7738240911</v>
      </c>
      <c r="AY59" s="168">
        <v>352114.3628551724</v>
      </c>
      <c r="AZ59" s="168">
        <v>438850.9358656547</v>
      </c>
      <c r="BA59" s="168">
        <v>463749.5848895061</v>
      </c>
      <c r="BB59" s="168">
        <v>545288.1554978503</v>
      </c>
      <c r="BC59" s="168">
        <v>564160.7359248904</v>
      </c>
      <c r="BD59" s="168">
        <v>657587.1382462985</v>
      </c>
      <c r="BE59" s="158">
        <v>763684.57</v>
      </c>
      <c r="BF59" s="158">
        <v>868987.5029</v>
      </c>
      <c r="BG59" s="158">
        <v>994396.1704000001</v>
      </c>
      <c r="BH59" s="158">
        <v>1118346.89535</v>
      </c>
      <c r="BI59" s="158">
        <v>1330871.93</v>
      </c>
      <c r="BJ59" s="158">
        <v>1630798.5737463492</v>
      </c>
      <c r="BK59" s="158">
        <v>1800174</v>
      </c>
      <c r="BL59" s="158">
        <v>2054737</v>
      </c>
      <c r="BM59" s="158">
        <v>2212414</v>
      </c>
      <c r="BN59" s="159"/>
      <c r="BO59" s="197">
        <f t="shared" si="322"/>
        <v>-6.847272989365756</v>
      </c>
      <c r="BP59" s="197">
        <f t="shared" si="323"/>
        <v>9.532820815822518</v>
      </c>
      <c r="BQ59" s="197">
        <f t="shared" si="324"/>
        <v>-3.2433418742855444</v>
      </c>
      <c r="BR59" s="197">
        <f t="shared" si="325"/>
        <v>15.173303919813286</v>
      </c>
      <c r="BS59" s="197">
        <f t="shared" si="326"/>
        <v>34.46029910861866</v>
      </c>
      <c r="BT59" s="197">
        <f t="shared" si="327"/>
        <v>17.412991691535538</v>
      </c>
      <c r="BU59" s="197">
        <f t="shared" si="328"/>
        <v>-15.852731539912929</v>
      </c>
      <c r="BV59" s="197">
        <f t="shared" si="329"/>
        <v>-4.165551809914425</v>
      </c>
      <c r="BW59" s="197">
        <f t="shared" si="330"/>
        <v>28.55537449631253</v>
      </c>
      <c r="BX59" s="197">
        <f t="shared" si="331"/>
        <v>-3.221854918443006</v>
      </c>
      <c r="BY59" s="197">
        <f t="shared" si="332"/>
        <v>0.9119337189485288</v>
      </c>
      <c r="BZ59" s="197">
        <f t="shared" si="333"/>
        <v>22.724356741970702</v>
      </c>
      <c r="CA59" s="197">
        <f t="shared" si="334"/>
        <v>4.647355020445437</v>
      </c>
      <c r="CB59" s="197">
        <f t="shared" si="335"/>
        <v>19.345938231198684</v>
      </c>
      <c r="CC59" s="197">
        <f t="shared" si="336"/>
        <v>36.86679422118016</v>
      </c>
      <c r="CD59" s="197">
        <f t="shared" si="337"/>
        <v>21.771431987427587</v>
      </c>
      <c r="CE59" s="197">
        <f t="shared" si="338"/>
        <v>3.6047173587993613</v>
      </c>
      <c r="CF59" s="197">
        <f t="shared" si="339"/>
        <v>0.06391546343096677</v>
      </c>
      <c r="CG59" s="197">
        <f t="shared" si="340"/>
        <v>33.501857926206924</v>
      </c>
      <c r="CH59" s="197">
        <f t="shared" si="341"/>
        <v>3.5683491662090656</v>
      </c>
      <c r="CI59" s="197">
        <f t="shared" si="342"/>
        <v>15.413772695885372</v>
      </c>
      <c r="CJ59" s="197">
        <f t="shared" si="343"/>
        <v>1.9384973077572056</v>
      </c>
      <c r="CK59" s="197">
        <f t="shared" si="344"/>
        <v>50.45897193003316</v>
      </c>
      <c r="CL59" s="197">
        <f t="shared" si="345"/>
        <v>8.195433754840952</v>
      </c>
      <c r="CM59" s="197">
        <f t="shared" si="346"/>
        <v>12.825002114860062</v>
      </c>
      <c r="CN59" s="197">
        <f t="shared" si="347"/>
        <v>14.458625598128268</v>
      </c>
      <c r="CO59" s="197">
        <f t="shared" si="348"/>
        <v>22.06778198900031</v>
      </c>
      <c r="CP59" s="197">
        <f t="shared" si="349"/>
        <v>20.495093515338542</v>
      </c>
      <c r="CQ59" s="197">
        <f t="shared" si="350"/>
        <v>-0.8734246646978395</v>
      </c>
      <c r="CR59" s="197">
        <f t="shared" si="351"/>
        <v>10.883062946234517</v>
      </c>
      <c r="CS59" s="197">
        <f t="shared" si="352"/>
        <v>4.946117405001157</v>
      </c>
      <c r="CT59" s="197">
        <f t="shared" si="353"/>
        <v>15.565461306979818</v>
      </c>
      <c r="CU59" s="197">
        <f t="shared" si="354"/>
        <v>22.677664327967314</v>
      </c>
      <c r="CV59" s="197">
        <f t="shared" si="355"/>
        <v>21.671192380055643</v>
      </c>
      <c r="CW59" s="197">
        <f t="shared" si="356"/>
        <v>11.800331069158291</v>
      </c>
      <c r="CX59" s="197">
        <f t="shared" si="357"/>
        <v>14.849961681462931</v>
      </c>
      <c r="CY59" s="197">
        <f t="shared" si="358"/>
        <v>36.079365573013376</v>
      </c>
      <c r="CZ59" s="197">
        <f t="shared" si="359"/>
        <v>17.02920416058182</v>
      </c>
      <c r="DA59" s="197">
        <f t="shared" si="360"/>
        <v>23.74212688306129</v>
      </c>
      <c r="DB59" s="197">
        <f t="shared" si="361"/>
        <v>30.871230453627486</v>
      </c>
      <c r="DC59" s="197">
        <f t="shared" si="362"/>
        <v>-2.735692712692248</v>
      </c>
      <c r="DD59" s="197">
        <f t="shared" si="363"/>
        <v>21.12128628190105</v>
      </c>
      <c r="DE59" s="197">
        <f t="shared" si="364"/>
        <v>18.376092219515787</v>
      </c>
      <c r="DF59" s="197">
        <f t="shared" si="365"/>
        <v>23.563196380998743</v>
      </c>
      <c r="DG59" s="197">
        <f t="shared" si="366"/>
        <v>6.114949674759728</v>
      </c>
      <c r="DH59" s="197">
        <f t="shared" si="367"/>
        <v>13.126829316400832</v>
      </c>
      <c r="DI59" s="197">
        <f t="shared" si="368"/>
        <v>26.47339745914478</v>
      </c>
      <c r="DJ59" s="197">
        <f t="shared" si="369"/>
        <v>23.928610498767654</v>
      </c>
      <c r="DK59" s="197">
        <f t="shared" si="370"/>
        <v>24.63306873004717</v>
      </c>
      <c r="DL59" s="197">
        <f t="shared" si="371"/>
        <v>5.673600530152132</v>
      </c>
      <c r="DM59" s="197">
        <f t="shared" si="372"/>
        <v>17.582456839885193</v>
      </c>
      <c r="DN59" s="197">
        <f t="shared" si="373"/>
        <v>3.461028859100996</v>
      </c>
      <c r="DO59" s="197">
        <f t="shared" si="374"/>
        <v>16.560245400319122</v>
      </c>
      <c r="DP59" s="197">
        <f t="shared" si="375"/>
        <v>16.134353241252526</v>
      </c>
      <c r="DQ59" s="197">
        <f t="shared" si="376"/>
        <v>13.788799333735396</v>
      </c>
      <c r="DR59" s="197">
        <f t="shared" si="377"/>
        <v>14.431584698454714</v>
      </c>
      <c r="DS59" s="197">
        <f t="shared" si="378"/>
        <v>12.464923803974438</v>
      </c>
      <c r="DT59" s="197">
        <f t="shared" si="379"/>
        <v>19.00349842554781</v>
      </c>
      <c r="DU59" s="197">
        <f t="shared" si="380"/>
        <v>22.53610110676459</v>
      </c>
      <c r="DV59" s="197">
        <f t="shared" si="381"/>
        <v>10.386042088849354</v>
      </c>
      <c r="DW59" s="197">
        <f t="shared" si="382"/>
        <v>14.14102192343629</v>
      </c>
      <c r="DX59" s="197">
        <f t="shared" si="382"/>
        <v>7.673828816047991</v>
      </c>
      <c r="DY59" s="167"/>
      <c r="DZ59" s="64">
        <v>25.1</v>
      </c>
      <c r="EA59" s="103"/>
      <c r="EB59" s="50" t="s">
        <v>108</v>
      </c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9"/>
    </row>
    <row r="60" spans="1:191" s="2" customFormat="1" ht="24.75" customHeight="1">
      <c r="A60" s="64" t="s">
        <v>125</v>
      </c>
      <c r="B60" s="86" t="s">
        <v>205</v>
      </c>
      <c r="C60" s="222">
        <v>62</v>
      </c>
      <c r="D60" s="168">
        <v>14</v>
      </c>
      <c r="E60" s="168">
        <v>72</v>
      </c>
      <c r="F60" s="168">
        <v>142</v>
      </c>
      <c r="G60" s="168">
        <v>282</v>
      </c>
      <c r="H60" s="168">
        <v>429</v>
      </c>
      <c r="I60" s="168">
        <v>333</v>
      </c>
      <c r="J60" s="168">
        <v>291</v>
      </c>
      <c r="K60" s="168">
        <v>362</v>
      </c>
      <c r="L60" s="168">
        <v>433</v>
      </c>
      <c r="M60" s="168">
        <v>456</v>
      </c>
      <c r="N60" s="168">
        <v>489</v>
      </c>
      <c r="O60" s="168">
        <v>499</v>
      </c>
      <c r="P60" s="168">
        <v>743</v>
      </c>
      <c r="Q60" s="168">
        <v>714</v>
      </c>
      <c r="R60" s="168">
        <v>1072</v>
      </c>
      <c r="S60" s="169">
        <v>864</v>
      </c>
      <c r="T60" s="168">
        <v>865</v>
      </c>
      <c r="U60" s="168">
        <v>795</v>
      </c>
      <c r="V60" s="168">
        <v>919</v>
      </c>
      <c r="W60" s="168">
        <v>1371</v>
      </c>
      <c r="X60" s="168">
        <v>1555</v>
      </c>
      <c r="Y60" s="168">
        <v>2128</v>
      </c>
      <c r="Z60" s="168">
        <v>3612</v>
      </c>
      <c r="AA60" s="168">
        <v>2374</v>
      </c>
      <c r="AB60" s="168">
        <v>3918</v>
      </c>
      <c r="AC60" s="168">
        <v>4852</v>
      </c>
      <c r="AD60" s="168">
        <v>5853</v>
      </c>
      <c r="AE60" s="168">
        <v>6658</v>
      </c>
      <c r="AF60" s="168">
        <v>6081</v>
      </c>
      <c r="AG60" s="168">
        <v>8610</v>
      </c>
      <c r="AH60" s="168">
        <v>9614</v>
      </c>
      <c r="AI60" s="169">
        <v>12739</v>
      </c>
      <c r="AJ60" s="168">
        <v>13294</v>
      </c>
      <c r="AK60" s="168">
        <v>17879</v>
      </c>
      <c r="AL60" s="168">
        <v>18538</v>
      </c>
      <c r="AM60" s="168">
        <v>23336</v>
      </c>
      <c r="AN60" s="168">
        <v>26820</v>
      </c>
      <c r="AO60" s="168">
        <v>27183</v>
      </c>
      <c r="AP60" s="168">
        <v>37998</v>
      </c>
      <c r="AQ60" s="168">
        <v>49640</v>
      </c>
      <c r="AR60" s="168">
        <v>62101</v>
      </c>
      <c r="AS60" s="168">
        <v>65367</v>
      </c>
      <c r="AT60" s="168">
        <v>94738.1</v>
      </c>
      <c r="AU60" s="168">
        <v>120733.36</v>
      </c>
      <c r="AV60" s="168">
        <v>105719.32</v>
      </c>
      <c r="AW60" s="168">
        <v>141660.88</v>
      </c>
      <c r="AX60" s="169">
        <v>146777.16</v>
      </c>
      <c r="AY60" s="168">
        <v>180345.97999999998</v>
      </c>
      <c r="AZ60" s="168">
        <v>206602.55000000002</v>
      </c>
      <c r="BA60" s="168">
        <v>215219.44759999998</v>
      </c>
      <c r="BB60" s="168">
        <v>247475.1731</v>
      </c>
      <c r="BC60" s="168">
        <v>253254.75815</v>
      </c>
      <c r="BD60" s="168">
        <v>313260.2773</v>
      </c>
      <c r="BE60" s="158">
        <v>327955.57</v>
      </c>
      <c r="BF60" s="158">
        <v>438330.5029</v>
      </c>
      <c r="BG60" s="158">
        <v>484256.17040000006</v>
      </c>
      <c r="BH60" s="158">
        <v>580209.89535</v>
      </c>
      <c r="BI60" s="158">
        <v>571025.93</v>
      </c>
      <c r="BJ60" s="158">
        <v>774752.9050406246</v>
      </c>
      <c r="BK60" s="158">
        <v>773859</v>
      </c>
      <c r="BL60" s="158">
        <v>632196</v>
      </c>
      <c r="BM60" s="158">
        <v>717131</v>
      </c>
      <c r="BN60" s="159"/>
      <c r="BO60" s="197">
        <f t="shared" si="322"/>
        <v>-77.41935483870968</v>
      </c>
      <c r="BP60" s="197">
        <f t="shared" si="323"/>
        <v>414.28571428571433</v>
      </c>
      <c r="BQ60" s="197">
        <f t="shared" si="324"/>
        <v>97.22222222222221</v>
      </c>
      <c r="BR60" s="197">
        <f t="shared" si="325"/>
        <v>98.59154929577466</v>
      </c>
      <c r="BS60" s="197">
        <f t="shared" si="326"/>
        <v>52.12765957446809</v>
      </c>
      <c r="BT60" s="197">
        <f t="shared" si="327"/>
        <v>-22.377622377622377</v>
      </c>
      <c r="BU60" s="197">
        <f t="shared" si="328"/>
        <v>-12.612612612612612</v>
      </c>
      <c r="BV60" s="197">
        <f t="shared" si="329"/>
        <v>24.398625429553263</v>
      </c>
      <c r="BW60" s="197">
        <f t="shared" si="330"/>
        <v>19.613259668508288</v>
      </c>
      <c r="BX60" s="197">
        <f t="shared" si="331"/>
        <v>5.311778290993072</v>
      </c>
      <c r="BY60" s="197">
        <f t="shared" si="332"/>
        <v>7.236842105263158</v>
      </c>
      <c r="BZ60" s="197">
        <f t="shared" si="333"/>
        <v>2.044989775051125</v>
      </c>
      <c r="CA60" s="197">
        <f t="shared" si="334"/>
        <v>48.897795591182366</v>
      </c>
      <c r="CB60" s="197">
        <f t="shared" si="335"/>
        <v>-3.9030955585464335</v>
      </c>
      <c r="CC60" s="197">
        <f t="shared" si="336"/>
        <v>50.14005602240896</v>
      </c>
      <c r="CD60" s="197">
        <f t="shared" si="337"/>
        <v>-19.402985074626866</v>
      </c>
      <c r="CE60" s="197">
        <f t="shared" si="338"/>
        <v>0.11574074074074073</v>
      </c>
      <c r="CF60" s="197">
        <f t="shared" si="339"/>
        <v>-8.092485549132949</v>
      </c>
      <c r="CG60" s="197">
        <f t="shared" si="340"/>
        <v>15.59748427672956</v>
      </c>
      <c r="CH60" s="197">
        <f t="shared" si="341"/>
        <v>49.183895538628946</v>
      </c>
      <c r="CI60" s="197">
        <f t="shared" si="342"/>
        <v>13.420860685630926</v>
      </c>
      <c r="CJ60" s="197">
        <f t="shared" si="343"/>
        <v>36.84887459807074</v>
      </c>
      <c r="CK60" s="197">
        <f t="shared" si="344"/>
        <v>69.73684210526315</v>
      </c>
      <c r="CL60" s="197">
        <f t="shared" si="345"/>
        <v>-34.27464008859358</v>
      </c>
      <c r="CM60" s="197">
        <f t="shared" si="346"/>
        <v>65.03791069924179</v>
      </c>
      <c r="CN60" s="197">
        <f t="shared" si="347"/>
        <v>23.838693210821848</v>
      </c>
      <c r="CO60" s="197">
        <f t="shared" si="348"/>
        <v>20.630667765869745</v>
      </c>
      <c r="CP60" s="197">
        <f t="shared" si="349"/>
        <v>13.75363061677772</v>
      </c>
      <c r="CQ60" s="197">
        <f t="shared" si="350"/>
        <v>-8.666266145989788</v>
      </c>
      <c r="CR60" s="197">
        <f t="shared" si="351"/>
        <v>41.58855451406019</v>
      </c>
      <c r="CS60" s="197">
        <f t="shared" si="352"/>
        <v>11.660859465737515</v>
      </c>
      <c r="CT60" s="197">
        <f t="shared" si="353"/>
        <v>32.50468067401705</v>
      </c>
      <c r="CU60" s="197">
        <f t="shared" si="354"/>
        <v>4.356699897951174</v>
      </c>
      <c r="CV60" s="197">
        <f t="shared" si="355"/>
        <v>34.48924326763954</v>
      </c>
      <c r="CW60" s="197">
        <f t="shared" si="356"/>
        <v>3.6858884725096486</v>
      </c>
      <c r="CX60" s="197">
        <f t="shared" si="357"/>
        <v>25.881972165282125</v>
      </c>
      <c r="CY60" s="197">
        <f t="shared" si="358"/>
        <v>14.929722317449434</v>
      </c>
      <c r="CZ60" s="197">
        <f t="shared" si="359"/>
        <v>1.3534675615212528</v>
      </c>
      <c r="DA60" s="197">
        <f t="shared" si="360"/>
        <v>39.785895596512525</v>
      </c>
      <c r="DB60" s="197">
        <f t="shared" si="361"/>
        <v>30.638454655508184</v>
      </c>
      <c r="DC60" s="197">
        <f t="shared" si="362"/>
        <v>25.102739726027394</v>
      </c>
      <c r="DD60" s="197">
        <f t="shared" si="363"/>
        <v>5.259174570457803</v>
      </c>
      <c r="DE60" s="197">
        <f t="shared" si="364"/>
        <v>44.932611256444396</v>
      </c>
      <c r="DF60" s="197">
        <f t="shared" si="365"/>
        <v>27.439076781147175</v>
      </c>
      <c r="DG60" s="197">
        <f t="shared" si="366"/>
        <v>-12.435701284218375</v>
      </c>
      <c r="DH60" s="197">
        <f t="shared" si="367"/>
        <v>33.99715397337024</v>
      </c>
      <c r="DI60" s="197">
        <f t="shared" si="368"/>
        <v>3.611639289548391</v>
      </c>
      <c r="DJ60" s="197">
        <f t="shared" si="369"/>
        <v>22.87060193833971</v>
      </c>
      <c r="DK60" s="197">
        <f t="shared" si="370"/>
        <v>14.558999318975694</v>
      </c>
      <c r="DL60" s="197">
        <f t="shared" si="371"/>
        <v>4.170760525463005</v>
      </c>
      <c r="DM60" s="197">
        <f t="shared" si="372"/>
        <v>14.987365621321311</v>
      </c>
      <c r="DN60" s="197">
        <f t="shared" si="373"/>
        <v>2.3354201464340725</v>
      </c>
      <c r="DO60" s="197">
        <f t="shared" si="374"/>
        <v>23.693738111115525</v>
      </c>
      <c r="DP60" s="197">
        <f t="shared" si="375"/>
        <v>4.691080792834371</v>
      </c>
      <c r="DQ60" s="197">
        <f t="shared" si="376"/>
        <v>33.65545305420488</v>
      </c>
      <c r="DR60" s="197">
        <f t="shared" si="377"/>
        <v>10.477406248516875</v>
      </c>
      <c r="DS60" s="197">
        <f t="shared" si="378"/>
        <v>19.814662324434874</v>
      </c>
      <c r="DT60" s="197">
        <f t="shared" si="379"/>
        <v>-1.5828694794079496</v>
      </c>
      <c r="DU60" s="197">
        <f t="shared" si="380"/>
        <v>35.67735970249626</v>
      </c>
      <c r="DV60" s="197">
        <f t="shared" si="381"/>
        <v>-0.11537937254687404</v>
      </c>
      <c r="DW60" s="197">
        <f t="shared" si="382"/>
        <v>-18.30604800099243</v>
      </c>
      <c r="DX60" s="197">
        <f t="shared" si="382"/>
        <v>13.434915753975032</v>
      </c>
      <c r="DY60" s="167"/>
      <c r="DZ60" s="64" t="s">
        <v>125</v>
      </c>
      <c r="EA60" s="103"/>
      <c r="EB60" s="50" t="s">
        <v>109</v>
      </c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9"/>
    </row>
    <row r="61" spans="1:191" s="2" customFormat="1" ht="24.75" customHeight="1">
      <c r="A61" s="64" t="s">
        <v>126</v>
      </c>
      <c r="B61" s="86" t="s">
        <v>206</v>
      </c>
      <c r="C61" s="222">
        <v>618.8245522326964</v>
      </c>
      <c r="D61" s="168">
        <v>620.2066365626966</v>
      </c>
      <c r="E61" s="168">
        <v>622.6644188282733</v>
      </c>
      <c r="F61" s="168">
        <v>530.1340768466536</v>
      </c>
      <c r="G61" s="168">
        <v>492.11902307522763</v>
      </c>
      <c r="H61" s="168">
        <v>611.8827538836679</v>
      </c>
      <c r="I61" s="168">
        <v>889.1315813360573</v>
      </c>
      <c r="J61" s="168">
        <v>737.3903426823596</v>
      </c>
      <c r="K61" s="168">
        <v>623.5522101497693</v>
      </c>
      <c r="L61" s="168">
        <v>833.980334614721</v>
      </c>
      <c r="M61" s="168">
        <v>770.160066388231</v>
      </c>
      <c r="N61" s="168">
        <v>748.3418334819069</v>
      </c>
      <c r="O61" s="168">
        <v>1019.5198058399765</v>
      </c>
      <c r="P61" s="168">
        <v>846.0908122731389</v>
      </c>
      <c r="Q61" s="168">
        <v>1182.5153392531538</v>
      </c>
      <c r="R61" s="168">
        <v>1523.699746748731</v>
      </c>
      <c r="S61" s="169">
        <v>2296.820751709961</v>
      </c>
      <c r="T61" s="168">
        <v>2409.7594060273823</v>
      </c>
      <c r="U61" s="168">
        <v>2481.852483677994</v>
      </c>
      <c r="V61" s="168">
        <v>3455.658947211178</v>
      </c>
      <c r="W61" s="168">
        <v>3159.762053278479</v>
      </c>
      <c r="X61" s="168">
        <v>3674.123417562252</v>
      </c>
      <c r="Y61" s="168">
        <v>3202.489834230998</v>
      </c>
      <c r="Z61" s="168">
        <v>4408.200203418888</v>
      </c>
      <c r="AA61" s="168">
        <v>6303.490398095703</v>
      </c>
      <c r="AB61" s="168">
        <v>5872.378725168255</v>
      </c>
      <c r="AC61" s="168">
        <v>6353.932929679137</v>
      </c>
      <c r="AD61" s="168">
        <v>7825.833778434324</v>
      </c>
      <c r="AE61" s="168">
        <v>9824.323553132157</v>
      </c>
      <c r="AF61" s="168">
        <v>10257.362873903798</v>
      </c>
      <c r="AG61" s="168">
        <v>9506.47718985496</v>
      </c>
      <c r="AH61" s="168">
        <v>9398.53942131544</v>
      </c>
      <c r="AI61" s="169">
        <v>9232.92888841458</v>
      </c>
      <c r="AJ61" s="168">
        <v>13660.64916810892</v>
      </c>
      <c r="AK61" s="168">
        <v>14917.043044698868</v>
      </c>
      <c r="AL61" s="168">
        <v>18128.084701556996</v>
      </c>
      <c r="AM61" s="168">
        <v>18774.984229830952</v>
      </c>
      <c r="AN61" s="168">
        <v>30484.360176505674</v>
      </c>
      <c r="AO61" s="168">
        <v>39879.83666387797</v>
      </c>
      <c r="AP61" s="168">
        <v>44986.98043599603</v>
      </c>
      <c r="AQ61" s="168">
        <v>58963.46498829004</v>
      </c>
      <c r="AR61" s="168">
        <v>43531.40791087411</v>
      </c>
      <c r="AS61" s="168">
        <v>62576.33119219533</v>
      </c>
      <c r="AT61" s="168">
        <v>56716.21572079364</v>
      </c>
      <c r="AU61" s="168">
        <v>66408.43356158212</v>
      </c>
      <c r="AV61" s="168">
        <v>92866.10005831558</v>
      </c>
      <c r="AW61" s="168">
        <v>82992.5091966283</v>
      </c>
      <c r="AX61" s="169">
        <v>137349.61382409112</v>
      </c>
      <c r="AY61" s="168">
        <v>171768.38285517244</v>
      </c>
      <c r="AZ61" s="168">
        <v>232248.38586565474</v>
      </c>
      <c r="BA61" s="168">
        <v>248530.1372895061</v>
      </c>
      <c r="BB61" s="168">
        <v>297812.98239785025</v>
      </c>
      <c r="BC61" s="168">
        <v>310905.9777748904</v>
      </c>
      <c r="BD61" s="168">
        <v>344326.8609462986</v>
      </c>
      <c r="BE61" s="158">
        <v>435729</v>
      </c>
      <c r="BF61" s="158">
        <v>430657</v>
      </c>
      <c r="BG61" s="158">
        <v>510140</v>
      </c>
      <c r="BH61" s="158">
        <v>538137</v>
      </c>
      <c r="BI61" s="158">
        <v>759846</v>
      </c>
      <c r="BJ61" s="158">
        <v>856045.6687057248</v>
      </c>
      <c r="BK61" s="158">
        <v>1026315</v>
      </c>
      <c r="BL61" s="158">
        <v>1422541</v>
      </c>
      <c r="BM61" s="158">
        <v>1495283</v>
      </c>
      <c r="BN61" s="159"/>
      <c r="BO61" s="197">
        <f t="shared" si="322"/>
        <v>0.22334025452185363</v>
      </c>
      <c r="BP61" s="197">
        <f t="shared" si="323"/>
        <v>0.39628441888305305</v>
      </c>
      <c r="BQ61" s="197">
        <f t="shared" si="324"/>
        <v>-14.860386940969395</v>
      </c>
      <c r="BR61" s="197">
        <f t="shared" si="325"/>
        <v>-7.170837611033662</v>
      </c>
      <c r="BS61" s="197">
        <f t="shared" si="326"/>
        <v>24.33633434042898</v>
      </c>
      <c r="BT61" s="197">
        <f t="shared" si="327"/>
        <v>45.310776565064025</v>
      </c>
      <c r="BU61" s="197">
        <f t="shared" si="328"/>
        <v>-17.066229772840043</v>
      </c>
      <c r="BV61" s="197">
        <f t="shared" si="329"/>
        <v>-15.437974427287497</v>
      </c>
      <c r="BW61" s="197">
        <f t="shared" si="330"/>
        <v>33.74667285910341</v>
      </c>
      <c r="BX61" s="197">
        <f t="shared" si="331"/>
        <v>-7.652490781569013</v>
      </c>
      <c r="BY61" s="197">
        <f t="shared" si="332"/>
        <v>-2.8329478323439568</v>
      </c>
      <c r="BZ61" s="197">
        <f t="shared" si="333"/>
        <v>36.23717935108943</v>
      </c>
      <c r="CA61" s="197">
        <f t="shared" si="334"/>
        <v>-17.010850850901363</v>
      </c>
      <c r="CB61" s="197">
        <f t="shared" si="335"/>
        <v>39.76222434990924</v>
      </c>
      <c r="CC61" s="197">
        <f t="shared" si="336"/>
        <v>28.85242974615962</v>
      </c>
      <c r="CD61" s="197">
        <f t="shared" si="337"/>
        <v>50.739721300795296</v>
      </c>
      <c r="CE61" s="197">
        <f t="shared" si="338"/>
        <v>4.9171731940047865</v>
      </c>
      <c r="CF61" s="197">
        <f t="shared" si="339"/>
        <v>2.991712677634523</v>
      </c>
      <c r="CG61" s="197">
        <f t="shared" si="340"/>
        <v>39.23708076678461</v>
      </c>
      <c r="CH61" s="197">
        <f t="shared" si="341"/>
        <v>-8.562676423016136</v>
      </c>
      <c r="CI61" s="197">
        <f t="shared" si="342"/>
        <v>16.2784841266793</v>
      </c>
      <c r="CJ61" s="197">
        <f t="shared" si="343"/>
        <v>-12.83662876094072</v>
      </c>
      <c r="CK61" s="197">
        <f t="shared" si="344"/>
        <v>37.64915523853374</v>
      </c>
      <c r="CL61" s="197">
        <f t="shared" si="345"/>
        <v>42.99464877314048</v>
      </c>
      <c r="CM61" s="197">
        <f t="shared" si="346"/>
        <v>-6.83925326605856</v>
      </c>
      <c r="CN61" s="197">
        <f t="shared" si="347"/>
        <v>8.20032608671853</v>
      </c>
      <c r="CO61" s="197">
        <f t="shared" si="348"/>
        <v>23.165193354181596</v>
      </c>
      <c r="CP61" s="197">
        <f t="shared" si="349"/>
        <v>25.53708437055075</v>
      </c>
      <c r="CQ61" s="197">
        <f t="shared" si="350"/>
        <v>4.407828370367348</v>
      </c>
      <c r="CR61" s="197">
        <f t="shared" si="351"/>
        <v>-7.320455494064639</v>
      </c>
      <c r="CS61" s="197">
        <f t="shared" si="352"/>
        <v>-1.1354129020023234</v>
      </c>
      <c r="CT61" s="197">
        <f t="shared" si="353"/>
        <v>-1.7620879742788753</v>
      </c>
      <c r="CU61" s="197">
        <f t="shared" si="354"/>
        <v>47.9557498298315</v>
      </c>
      <c r="CV61" s="197">
        <f t="shared" si="355"/>
        <v>9.197175486528327</v>
      </c>
      <c r="CW61" s="197">
        <f t="shared" si="356"/>
        <v>21.525993102227112</v>
      </c>
      <c r="CX61" s="197">
        <f t="shared" si="357"/>
        <v>3.5684935221998093</v>
      </c>
      <c r="CY61" s="197">
        <f t="shared" si="358"/>
        <v>62.366901635369054</v>
      </c>
      <c r="CZ61" s="197">
        <f t="shared" si="359"/>
        <v>30.820645186489426</v>
      </c>
      <c r="DA61" s="197">
        <f t="shared" si="360"/>
        <v>12.80633071585263</v>
      </c>
      <c r="DB61" s="197">
        <f t="shared" si="361"/>
        <v>31.067843222282193</v>
      </c>
      <c r="DC61" s="197">
        <f t="shared" si="362"/>
        <v>-26.17223577427257</v>
      </c>
      <c r="DD61" s="197">
        <f t="shared" si="363"/>
        <v>43.74984452676939</v>
      </c>
      <c r="DE61" s="197">
        <f t="shared" si="364"/>
        <v>-9.364747596664113</v>
      </c>
      <c r="DF61" s="197">
        <f t="shared" si="365"/>
        <v>17.088971324359814</v>
      </c>
      <c r="DG61" s="197">
        <f t="shared" si="366"/>
        <v>39.84082303672867</v>
      </c>
      <c r="DH61" s="197">
        <f t="shared" si="367"/>
        <v>-10.632072258323674</v>
      </c>
      <c r="DI61" s="197">
        <f t="shared" si="368"/>
        <v>65.49639859505676</v>
      </c>
      <c r="DJ61" s="197">
        <f t="shared" si="369"/>
        <v>25.059239755244413</v>
      </c>
      <c r="DK61" s="197">
        <f t="shared" si="370"/>
        <v>35.21020691070741</v>
      </c>
      <c r="DL61" s="197">
        <f t="shared" si="371"/>
        <v>7.0104906706519</v>
      </c>
      <c r="DM61" s="197">
        <f t="shared" si="372"/>
        <v>19.829725942224822</v>
      </c>
      <c r="DN61" s="197">
        <f t="shared" si="373"/>
        <v>4.3963816726932015</v>
      </c>
      <c r="DO61" s="197">
        <f t="shared" si="374"/>
        <v>10.749514502936446</v>
      </c>
      <c r="DP61" s="197">
        <f t="shared" si="375"/>
        <v>26.54516664848769</v>
      </c>
      <c r="DQ61" s="197">
        <f t="shared" si="376"/>
        <v>-1.1640262640310837</v>
      </c>
      <c r="DR61" s="197">
        <f t="shared" si="377"/>
        <v>18.45621921854283</v>
      </c>
      <c r="DS61" s="197">
        <f t="shared" si="378"/>
        <v>5.488101305523974</v>
      </c>
      <c r="DT61" s="197">
        <f t="shared" si="379"/>
        <v>41.199360014271456</v>
      </c>
      <c r="DU61" s="197">
        <f t="shared" si="380"/>
        <v>12.660416545684882</v>
      </c>
      <c r="DV61" s="197">
        <f t="shared" si="381"/>
        <v>19.89021585165069</v>
      </c>
      <c r="DW61" s="197">
        <f t="shared" si="382"/>
        <v>38.60666559487097</v>
      </c>
      <c r="DX61" s="197">
        <f t="shared" si="382"/>
        <v>5.113525726147787</v>
      </c>
      <c r="DY61" s="167"/>
      <c r="DZ61" s="64" t="s">
        <v>126</v>
      </c>
      <c r="EA61" s="103"/>
      <c r="EB61" s="50" t="s">
        <v>110</v>
      </c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9"/>
    </row>
    <row r="62" spans="1:191" s="2" customFormat="1" ht="24.75" customHeight="1">
      <c r="A62" s="64">
        <v>25.2</v>
      </c>
      <c r="B62" s="86" t="s">
        <v>207</v>
      </c>
      <c r="C62" s="222">
        <v>93</v>
      </c>
      <c r="D62" s="168">
        <v>136</v>
      </c>
      <c r="E62" s="168">
        <v>64</v>
      </c>
      <c r="F62" s="168">
        <v>90</v>
      </c>
      <c r="G62" s="168">
        <v>118</v>
      </c>
      <c r="H62" s="168">
        <v>134</v>
      </c>
      <c r="I62" s="168">
        <v>155</v>
      </c>
      <c r="J62" s="168">
        <v>121</v>
      </c>
      <c r="K62" s="168">
        <v>140</v>
      </c>
      <c r="L62" s="168">
        <v>185</v>
      </c>
      <c r="M62" s="168">
        <v>281</v>
      </c>
      <c r="N62" s="168">
        <v>320</v>
      </c>
      <c r="O62" s="168">
        <v>344</v>
      </c>
      <c r="P62" s="168">
        <v>394</v>
      </c>
      <c r="Q62" s="168">
        <v>389</v>
      </c>
      <c r="R62" s="168">
        <v>405</v>
      </c>
      <c r="S62" s="169">
        <v>424</v>
      </c>
      <c r="T62" s="168">
        <v>410</v>
      </c>
      <c r="U62" s="168">
        <v>439</v>
      </c>
      <c r="V62" s="168">
        <v>549</v>
      </c>
      <c r="W62" s="168">
        <v>672</v>
      </c>
      <c r="X62" s="168">
        <v>769</v>
      </c>
      <c r="Y62" s="168">
        <v>806</v>
      </c>
      <c r="Z62" s="168">
        <v>1083</v>
      </c>
      <c r="AA62" s="168">
        <v>1465</v>
      </c>
      <c r="AB62" s="168">
        <v>1083</v>
      </c>
      <c r="AC62" s="168">
        <v>1181</v>
      </c>
      <c r="AD62" s="168">
        <v>1413</v>
      </c>
      <c r="AE62" s="168">
        <v>1652</v>
      </c>
      <c r="AF62" s="168">
        <v>2398</v>
      </c>
      <c r="AG62" s="168">
        <v>2339</v>
      </c>
      <c r="AH62" s="168">
        <v>2560</v>
      </c>
      <c r="AI62" s="169">
        <v>2980</v>
      </c>
      <c r="AJ62" s="168">
        <v>3254</v>
      </c>
      <c r="AK62" s="168">
        <v>4040</v>
      </c>
      <c r="AL62" s="168">
        <v>5426</v>
      </c>
      <c r="AM62" s="168">
        <v>5336</v>
      </c>
      <c r="AN62" s="168">
        <v>5932</v>
      </c>
      <c r="AO62" s="168">
        <v>8486</v>
      </c>
      <c r="AP62" s="168">
        <v>11845</v>
      </c>
      <c r="AQ62" s="168">
        <v>15164</v>
      </c>
      <c r="AR62" s="168">
        <v>20304</v>
      </c>
      <c r="AS62" s="168">
        <v>19968</v>
      </c>
      <c r="AT62" s="168">
        <v>29866</v>
      </c>
      <c r="AU62" s="168">
        <v>35260</v>
      </c>
      <c r="AV62" s="168">
        <v>59153</v>
      </c>
      <c r="AW62" s="168">
        <v>62540</v>
      </c>
      <c r="AX62" s="169">
        <v>66080</v>
      </c>
      <c r="AY62" s="168">
        <v>69191</v>
      </c>
      <c r="AZ62" s="168">
        <v>87234</v>
      </c>
      <c r="BA62" s="168">
        <v>81062</v>
      </c>
      <c r="BB62" s="168">
        <v>76906</v>
      </c>
      <c r="BC62" s="168">
        <v>99217</v>
      </c>
      <c r="BD62" s="168">
        <v>129816</v>
      </c>
      <c r="BE62" s="158">
        <v>212519</v>
      </c>
      <c r="BF62" s="158">
        <v>277207.7283855635</v>
      </c>
      <c r="BG62" s="158">
        <v>338583.5210725485</v>
      </c>
      <c r="BH62" s="158">
        <v>469022.8174604155</v>
      </c>
      <c r="BI62" s="158">
        <v>417467.40116243815</v>
      </c>
      <c r="BJ62" s="158">
        <v>540955.062876504</v>
      </c>
      <c r="BK62" s="158">
        <v>620300</v>
      </c>
      <c r="BL62" s="158">
        <v>658428</v>
      </c>
      <c r="BM62" s="158">
        <v>713141</v>
      </c>
      <c r="BN62" s="159"/>
      <c r="BO62" s="197">
        <f t="shared" si="322"/>
        <v>46.236559139784944</v>
      </c>
      <c r="BP62" s="197">
        <f t="shared" si="323"/>
        <v>-52.94117647058824</v>
      </c>
      <c r="BQ62" s="197">
        <f t="shared" si="324"/>
        <v>40.625</v>
      </c>
      <c r="BR62" s="197">
        <f t="shared" si="325"/>
        <v>31.11111111111111</v>
      </c>
      <c r="BS62" s="197">
        <f t="shared" si="326"/>
        <v>13.559322033898304</v>
      </c>
      <c r="BT62" s="197">
        <f t="shared" si="327"/>
        <v>15.671641791044777</v>
      </c>
      <c r="BU62" s="197">
        <f t="shared" si="328"/>
        <v>-21.935483870967744</v>
      </c>
      <c r="BV62" s="197">
        <f t="shared" si="329"/>
        <v>15.702479338842975</v>
      </c>
      <c r="BW62" s="197">
        <f t="shared" si="330"/>
        <v>32.142857142857146</v>
      </c>
      <c r="BX62" s="197">
        <f t="shared" si="331"/>
        <v>51.891891891891895</v>
      </c>
      <c r="BY62" s="197">
        <f t="shared" si="332"/>
        <v>13.87900355871886</v>
      </c>
      <c r="BZ62" s="197">
        <f t="shared" si="333"/>
        <v>7.5</v>
      </c>
      <c r="CA62" s="197">
        <f t="shared" si="334"/>
        <v>14.534883720930234</v>
      </c>
      <c r="CB62" s="197">
        <f t="shared" si="335"/>
        <v>-1.2690355329949239</v>
      </c>
      <c r="CC62" s="197">
        <f t="shared" si="336"/>
        <v>4.113110539845758</v>
      </c>
      <c r="CD62" s="197">
        <f t="shared" si="337"/>
        <v>4.691358024691358</v>
      </c>
      <c r="CE62" s="197">
        <f t="shared" si="338"/>
        <v>-3.30188679245283</v>
      </c>
      <c r="CF62" s="197">
        <f t="shared" si="339"/>
        <v>7.073170731707316</v>
      </c>
      <c r="CG62" s="197">
        <f t="shared" si="340"/>
        <v>25.05694760820046</v>
      </c>
      <c r="CH62" s="197">
        <f t="shared" si="341"/>
        <v>22.404371584699454</v>
      </c>
      <c r="CI62" s="197">
        <f t="shared" si="342"/>
        <v>14.434523809523808</v>
      </c>
      <c r="CJ62" s="197">
        <f t="shared" si="343"/>
        <v>4.811443433029909</v>
      </c>
      <c r="CK62" s="197">
        <f t="shared" si="344"/>
        <v>34.36724565756824</v>
      </c>
      <c r="CL62" s="197">
        <f t="shared" si="345"/>
        <v>35.27239150507849</v>
      </c>
      <c r="CM62" s="197">
        <f t="shared" si="346"/>
        <v>-26.075085324232084</v>
      </c>
      <c r="CN62" s="197">
        <f t="shared" si="347"/>
        <v>9.04893813481071</v>
      </c>
      <c r="CO62" s="197">
        <f t="shared" si="348"/>
        <v>19.64436917866215</v>
      </c>
      <c r="CP62" s="197">
        <f t="shared" si="349"/>
        <v>16.91436659589526</v>
      </c>
      <c r="CQ62" s="197">
        <f t="shared" si="350"/>
        <v>45.157384987893465</v>
      </c>
      <c r="CR62" s="197">
        <f t="shared" si="351"/>
        <v>-2.4603836530442034</v>
      </c>
      <c r="CS62" s="197">
        <f t="shared" si="352"/>
        <v>9.448482257374947</v>
      </c>
      <c r="CT62" s="197">
        <f t="shared" si="353"/>
        <v>16.40625</v>
      </c>
      <c r="CU62" s="197">
        <f t="shared" si="354"/>
        <v>9.194630872483222</v>
      </c>
      <c r="CV62" s="197">
        <f t="shared" si="355"/>
        <v>24.154886293792256</v>
      </c>
      <c r="CW62" s="197">
        <f t="shared" si="356"/>
        <v>34.30693069306931</v>
      </c>
      <c r="CX62" s="197">
        <f t="shared" si="357"/>
        <v>-1.6586804275709546</v>
      </c>
      <c r="CY62" s="197">
        <f t="shared" si="358"/>
        <v>11.169415292353824</v>
      </c>
      <c r="CZ62" s="197">
        <f t="shared" si="359"/>
        <v>43.054619015509104</v>
      </c>
      <c r="DA62" s="197">
        <f t="shared" si="360"/>
        <v>39.582842328541126</v>
      </c>
      <c r="DB62" s="197">
        <f t="shared" si="361"/>
        <v>28.02026171380329</v>
      </c>
      <c r="DC62" s="197">
        <f t="shared" si="362"/>
        <v>33.896069638617774</v>
      </c>
      <c r="DD62" s="197">
        <f t="shared" si="363"/>
        <v>-1.6548463356973995</v>
      </c>
      <c r="DE62" s="197">
        <f t="shared" si="364"/>
        <v>49.5693108974359</v>
      </c>
      <c r="DF62" s="197">
        <f t="shared" si="365"/>
        <v>18.06067099712047</v>
      </c>
      <c r="DG62" s="197">
        <f t="shared" si="366"/>
        <v>67.76233692569484</v>
      </c>
      <c r="DH62" s="197">
        <f t="shared" si="367"/>
        <v>5.72582962825216</v>
      </c>
      <c r="DI62" s="197">
        <f t="shared" si="368"/>
        <v>5.660377358490567</v>
      </c>
      <c r="DJ62" s="197">
        <f t="shared" si="369"/>
        <v>4.707929782082324</v>
      </c>
      <c r="DK62" s="197">
        <f t="shared" si="370"/>
        <v>26.07709095113526</v>
      </c>
      <c r="DL62" s="197">
        <f t="shared" si="371"/>
        <v>-7.075222963523396</v>
      </c>
      <c r="DM62" s="197">
        <f t="shared" si="372"/>
        <v>-5.126939873183489</v>
      </c>
      <c r="DN62" s="197">
        <f t="shared" si="373"/>
        <v>29.01074038436533</v>
      </c>
      <c r="DO62" s="197">
        <f t="shared" si="374"/>
        <v>30.840480965963497</v>
      </c>
      <c r="DP62" s="197">
        <f t="shared" si="375"/>
        <v>63.70786343748074</v>
      </c>
      <c r="DQ62" s="197">
        <f t="shared" si="376"/>
        <v>30.43903292673289</v>
      </c>
      <c r="DR62" s="197">
        <f t="shared" si="377"/>
        <v>22.140722065879242</v>
      </c>
      <c r="DS62" s="197">
        <f t="shared" si="378"/>
        <v>38.524998492149784</v>
      </c>
      <c r="DT62" s="197">
        <f t="shared" si="379"/>
        <v>-10.992091296779712</v>
      </c>
      <c r="DU62" s="197">
        <f t="shared" si="380"/>
        <v>29.58019269773267</v>
      </c>
      <c r="DV62" s="197">
        <f t="shared" si="381"/>
        <v>14.667565305994708</v>
      </c>
      <c r="DW62" s="197">
        <f t="shared" si="382"/>
        <v>6.146703208125101</v>
      </c>
      <c r="DX62" s="197">
        <f t="shared" si="382"/>
        <v>8.30964053776571</v>
      </c>
      <c r="DY62" s="167"/>
      <c r="DZ62" s="64">
        <v>25.2</v>
      </c>
      <c r="EA62" s="103"/>
      <c r="EB62" s="50" t="s">
        <v>111</v>
      </c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9"/>
    </row>
    <row r="63" spans="1:191" s="2" customFormat="1" ht="24.75" customHeight="1">
      <c r="A63" s="64">
        <v>25.3</v>
      </c>
      <c r="B63" s="86" t="s">
        <v>208</v>
      </c>
      <c r="C63" s="222">
        <v>214.95547542157973</v>
      </c>
      <c r="D63" s="168">
        <v>308.75268731749054</v>
      </c>
      <c r="E63" s="168">
        <v>195.0278120120388</v>
      </c>
      <c r="F63" s="168">
        <v>180.71422598159126</v>
      </c>
      <c r="G63" s="168">
        <v>212.6857037904959</v>
      </c>
      <c r="H63" s="168">
        <v>247.03687236139356</v>
      </c>
      <c r="I63" s="168">
        <v>318.45225241335055</v>
      </c>
      <c r="J63" s="168">
        <v>335.88671117454817</v>
      </c>
      <c r="K63" s="168">
        <v>324.5840787439415</v>
      </c>
      <c r="L63" s="168">
        <v>351.31386753585184</v>
      </c>
      <c r="M63" s="168">
        <v>572.1068533537845</v>
      </c>
      <c r="N63" s="168">
        <v>653.6722592915614</v>
      </c>
      <c r="O63" s="168">
        <v>750.4413885733827</v>
      </c>
      <c r="P63" s="168">
        <v>928.8113652514703</v>
      </c>
      <c r="Q63" s="168">
        <v>1072.163469062323</v>
      </c>
      <c r="R63" s="168">
        <v>1084.9094292165132</v>
      </c>
      <c r="S63" s="169">
        <v>941.3338923884011</v>
      </c>
      <c r="T63" s="168">
        <v>943.9688628707017</v>
      </c>
      <c r="U63" s="168">
        <v>1165.0207231643833</v>
      </c>
      <c r="V63" s="168">
        <v>1361.3038713412357</v>
      </c>
      <c r="W63" s="168">
        <v>1617.8877586982082</v>
      </c>
      <c r="X63" s="168">
        <v>1688.7799945462555</v>
      </c>
      <c r="Y63" s="168">
        <v>1815.6193528515225</v>
      </c>
      <c r="Z63" s="168">
        <v>2363.221540844038</v>
      </c>
      <c r="AA63" s="168">
        <v>3339.8081003314655</v>
      </c>
      <c r="AB63" s="168">
        <v>4192.249044421136</v>
      </c>
      <c r="AC63" s="168">
        <v>5194.616588264065</v>
      </c>
      <c r="AD63" s="168">
        <v>5253.451390429318</v>
      </c>
      <c r="AE63" s="168">
        <v>5975.88815476647</v>
      </c>
      <c r="AF63" s="168">
        <v>6331.374868060646</v>
      </c>
      <c r="AG63" s="168">
        <v>6134.669673122239</v>
      </c>
      <c r="AH63" s="168">
        <v>9119.890022883661</v>
      </c>
      <c r="AI63" s="169">
        <v>10004.467885028069</v>
      </c>
      <c r="AJ63" s="168">
        <v>9030.201513987417</v>
      </c>
      <c r="AK63" s="168">
        <v>8950.126920081522</v>
      </c>
      <c r="AL63" s="168">
        <v>11321.962046779663</v>
      </c>
      <c r="AM63" s="168">
        <v>11245.86024503619</v>
      </c>
      <c r="AN63" s="168">
        <v>10471.049550351338</v>
      </c>
      <c r="AO63" s="168">
        <v>11943.109815417025</v>
      </c>
      <c r="AP63" s="168">
        <v>11900.057973184237</v>
      </c>
      <c r="AQ63" s="168">
        <v>10640.504717960732</v>
      </c>
      <c r="AR63" s="168">
        <v>17594.084292506985</v>
      </c>
      <c r="AS63" s="168">
        <v>16709.459399934836</v>
      </c>
      <c r="AT63" s="168">
        <v>11673.567134943583</v>
      </c>
      <c r="AU63" s="168">
        <v>24266.244847480193</v>
      </c>
      <c r="AV63" s="168">
        <v>31526.674368649743</v>
      </c>
      <c r="AW63" s="168">
        <v>31193.596425192154</v>
      </c>
      <c r="AX63" s="169">
        <v>29583.071437471728</v>
      </c>
      <c r="AY63" s="168">
        <v>-3146.1806932750915</v>
      </c>
      <c r="AZ63" s="168">
        <v>-9238.297146561905</v>
      </c>
      <c r="BA63" s="168">
        <v>-29266.463811094218</v>
      </c>
      <c r="BB63" s="168">
        <v>-36819.810743325346</v>
      </c>
      <c r="BC63" s="168">
        <v>-7147.506306062263</v>
      </c>
      <c r="BD63" s="168">
        <v>36372.150844545424</v>
      </c>
      <c r="BE63" s="158">
        <v>74498.96</v>
      </c>
      <c r="BF63" s="158">
        <v>88955.05</v>
      </c>
      <c r="BG63" s="158">
        <v>152928.76</v>
      </c>
      <c r="BH63" s="158">
        <v>248962.03</v>
      </c>
      <c r="BI63" s="158">
        <v>54280.08</v>
      </c>
      <c r="BJ63" s="158">
        <v>10584.58</v>
      </c>
      <c r="BK63" s="158">
        <v>201268</v>
      </c>
      <c r="BL63" s="158">
        <v>111295</v>
      </c>
      <c r="BM63" s="158">
        <v>117919</v>
      </c>
      <c r="BN63" s="159"/>
      <c r="BO63" s="197">
        <f t="shared" si="322"/>
        <v>43.63564673658662</v>
      </c>
      <c r="BP63" s="197">
        <f t="shared" si="323"/>
        <v>-36.83364711527462</v>
      </c>
      <c r="BQ63" s="197">
        <f t="shared" si="324"/>
        <v>-7.339253762209045</v>
      </c>
      <c r="BR63" s="197">
        <f t="shared" si="325"/>
        <v>17.691732698543312</v>
      </c>
      <c r="BS63" s="197">
        <f t="shared" si="326"/>
        <v>16.151141312598508</v>
      </c>
      <c r="BT63" s="197">
        <f t="shared" si="327"/>
        <v>28.908793804465944</v>
      </c>
      <c r="BU63" s="197">
        <f t="shared" si="328"/>
        <v>5.474748138558529</v>
      </c>
      <c r="BV63" s="197">
        <f t="shared" si="329"/>
        <v>-3.3650132781624342</v>
      </c>
      <c r="BW63" s="197">
        <f t="shared" si="330"/>
        <v>8.235089316564096</v>
      </c>
      <c r="BX63" s="197">
        <f t="shared" si="331"/>
        <v>62.847785476444514</v>
      </c>
      <c r="BY63" s="197">
        <f t="shared" si="332"/>
        <v>14.257023047290405</v>
      </c>
      <c r="BZ63" s="197">
        <f t="shared" si="333"/>
        <v>14.803921675779536</v>
      </c>
      <c r="CA63" s="197">
        <f t="shared" si="334"/>
        <v>23.76867526152517</v>
      </c>
      <c r="CB63" s="197">
        <f t="shared" si="335"/>
        <v>15.433930846877711</v>
      </c>
      <c r="CC63" s="197">
        <f t="shared" si="336"/>
        <v>1.18880753933329</v>
      </c>
      <c r="CD63" s="197">
        <f t="shared" si="337"/>
        <v>-13.233873073791772</v>
      </c>
      <c r="CE63" s="197">
        <f t="shared" si="338"/>
        <v>0.2799187943414095</v>
      </c>
      <c r="CF63" s="197">
        <f t="shared" si="339"/>
        <v>23.417283025781295</v>
      </c>
      <c r="CG63" s="197">
        <f t="shared" si="340"/>
        <v>16.84803920429122</v>
      </c>
      <c r="CH63" s="197">
        <f t="shared" si="341"/>
        <v>18.84839180719961</v>
      </c>
      <c r="CI63" s="197">
        <f t="shared" si="342"/>
        <v>4.381777132987819</v>
      </c>
      <c r="CJ63" s="197">
        <f t="shared" si="343"/>
        <v>7.510709430173377</v>
      </c>
      <c r="CK63" s="197">
        <f t="shared" si="344"/>
        <v>30.16062739871539</v>
      </c>
      <c r="CL63" s="197">
        <f t="shared" si="345"/>
        <v>41.324376179248695</v>
      </c>
      <c r="CM63" s="197">
        <f t="shared" si="346"/>
        <v>25.523650415874748</v>
      </c>
      <c r="CN63" s="197">
        <f t="shared" si="347"/>
        <v>23.91001901895205</v>
      </c>
      <c r="CO63" s="197">
        <f t="shared" si="348"/>
        <v>1.132611063118215</v>
      </c>
      <c r="CP63" s="197">
        <f t="shared" si="349"/>
        <v>13.751659826019885</v>
      </c>
      <c r="CQ63" s="197">
        <f t="shared" si="350"/>
        <v>5.948684180285973</v>
      </c>
      <c r="CR63" s="197">
        <f t="shared" si="351"/>
        <v>-3.106832228979347</v>
      </c>
      <c r="CS63" s="197">
        <f t="shared" si="352"/>
        <v>48.661468486894</v>
      </c>
      <c r="CT63" s="197">
        <f t="shared" si="353"/>
        <v>9.699435628333477</v>
      </c>
      <c r="CU63" s="197">
        <f t="shared" si="354"/>
        <v>-9.73831274423566</v>
      </c>
      <c r="CV63" s="197">
        <f t="shared" si="355"/>
        <v>-0.8867420486891903</v>
      </c>
      <c r="CW63" s="197">
        <f t="shared" si="356"/>
        <v>26.50057533124387</v>
      </c>
      <c r="CX63" s="197">
        <f t="shared" si="357"/>
        <v>-0.6721608978111568</v>
      </c>
      <c r="CY63" s="197">
        <f t="shared" si="358"/>
        <v>-6.889741449764562</v>
      </c>
      <c r="CZ63" s="197">
        <f t="shared" si="359"/>
        <v>14.058383144756439</v>
      </c>
      <c r="DA63" s="197">
        <f t="shared" si="360"/>
        <v>-0.36047430609080844</v>
      </c>
      <c r="DB63" s="197">
        <f t="shared" si="361"/>
        <v>-10.584429572207135</v>
      </c>
      <c r="DC63" s="197">
        <f t="shared" si="362"/>
        <v>65.35009154978239</v>
      </c>
      <c r="DD63" s="197">
        <f t="shared" si="363"/>
        <v>-5.027967797954082</v>
      </c>
      <c r="DE63" s="197">
        <f t="shared" si="364"/>
        <v>-30.137972417054332</v>
      </c>
      <c r="DF63" s="197">
        <f t="shared" si="365"/>
        <v>107.87343377536902</v>
      </c>
      <c r="DG63" s="197">
        <f t="shared" si="366"/>
        <v>29.91987250933666</v>
      </c>
      <c r="DH63" s="197">
        <f t="shared" si="367"/>
        <v>-1.0564956505174645</v>
      </c>
      <c r="DI63" s="197">
        <f t="shared" si="368"/>
        <v>-5.162998731431158</v>
      </c>
      <c r="DJ63" s="197">
        <f t="shared" si="369"/>
        <v>-110.63507114170012</v>
      </c>
      <c r="DK63" s="197">
        <f t="shared" si="370"/>
        <v>193.63530093197159</v>
      </c>
      <c r="DL63" s="197">
        <f t="shared" si="371"/>
        <v>216.79500395790942</v>
      </c>
      <c r="DM63" s="197">
        <f t="shared" si="372"/>
        <v>25.80888139061008</v>
      </c>
      <c r="DN63" s="197">
        <f t="shared" si="373"/>
        <v>-80.58787874851325</v>
      </c>
      <c r="DO63" s="197">
        <f t="shared" si="374"/>
        <v>-608.878891281227</v>
      </c>
      <c r="DP63" s="197">
        <f t="shared" si="375"/>
        <v>104.82418078163309</v>
      </c>
      <c r="DQ63" s="197">
        <f t="shared" si="376"/>
        <v>19.404418531480164</v>
      </c>
      <c r="DR63" s="197">
        <f t="shared" si="377"/>
        <v>71.91689510601141</v>
      </c>
      <c r="DS63" s="197">
        <f t="shared" si="378"/>
        <v>62.796082306558944</v>
      </c>
      <c r="DT63" s="197">
        <f t="shared" si="379"/>
        <v>-78.1974464138166</v>
      </c>
      <c r="DU63" s="197">
        <f t="shared" si="380"/>
        <v>-80.50006558575447</v>
      </c>
      <c r="DV63" s="197">
        <f t="shared" si="381"/>
        <v>1801.5208917122834</v>
      </c>
      <c r="DW63" s="197">
        <f t="shared" si="382"/>
        <v>-44.703082457221214</v>
      </c>
      <c r="DX63" s="197">
        <f t="shared" si="382"/>
        <v>5.951749853991644</v>
      </c>
      <c r="DY63" s="167"/>
      <c r="DZ63" s="64">
        <v>25.3</v>
      </c>
      <c r="EA63" s="103"/>
      <c r="EB63" s="50" t="s">
        <v>112</v>
      </c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9"/>
    </row>
    <row r="64" spans="1:191" s="2" customFormat="1" ht="24.75" customHeight="1">
      <c r="A64" s="64" t="s">
        <v>127</v>
      </c>
      <c r="B64" s="86" t="s">
        <v>214</v>
      </c>
      <c r="C64" s="222">
        <v>205.92261462205698</v>
      </c>
      <c r="D64" s="168">
        <v>299.71982651796776</v>
      </c>
      <c r="E64" s="168">
        <v>178.96939281288724</v>
      </c>
      <c r="F64" s="168">
        <v>160.64120198265178</v>
      </c>
      <c r="G64" s="168">
        <v>187.59442379182155</v>
      </c>
      <c r="H64" s="168">
        <v>219.93828996282528</v>
      </c>
      <c r="I64" s="168">
        <v>280.31350681536554</v>
      </c>
      <c r="J64" s="168">
        <v>285.7041511771995</v>
      </c>
      <c r="K64" s="168">
        <v>267.37596034696406</v>
      </c>
      <c r="L64" s="168">
        <v>291.09479553903344</v>
      </c>
      <c r="M64" s="168">
        <v>508.87682775712517</v>
      </c>
      <c r="N64" s="168">
        <v>585.4239776951673</v>
      </c>
      <c r="O64" s="168">
        <v>664.127385377943</v>
      </c>
      <c r="P64" s="168">
        <v>805.3622676579926</v>
      </c>
      <c r="Q64" s="168">
        <v>933.6596034696406</v>
      </c>
      <c r="R64" s="168">
        <v>900.2376084262701</v>
      </c>
      <c r="S64" s="169">
        <v>768.7058859975217</v>
      </c>
      <c r="T64" s="168">
        <v>734.2057620817843</v>
      </c>
      <c r="U64" s="168">
        <v>941.2065055762082</v>
      </c>
      <c r="V64" s="168">
        <v>1051.1756505576209</v>
      </c>
      <c r="W64" s="168">
        <v>1220.4418835192068</v>
      </c>
      <c r="X64" s="168">
        <v>1273.2701982651797</v>
      </c>
      <c r="Y64" s="168">
        <v>1307.770322180917</v>
      </c>
      <c r="Z64" s="168">
        <v>1679.7247831474597</v>
      </c>
      <c r="AA64" s="168">
        <v>2363.258488228005</v>
      </c>
      <c r="AB64" s="168">
        <v>3299.074349442379</v>
      </c>
      <c r="AC64" s="168">
        <v>3774.5291821561336</v>
      </c>
      <c r="AD64" s="168">
        <v>3944.8735439900865</v>
      </c>
      <c r="AE64" s="168">
        <v>4436.500309789343</v>
      </c>
      <c r="AF64" s="168">
        <v>4670.454275092937</v>
      </c>
      <c r="AG64" s="168">
        <v>4278.015365551425</v>
      </c>
      <c r="AH64" s="168">
        <v>5955.583890954151</v>
      </c>
      <c r="AI64" s="169">
        <v>5687.12980173482</v>
      </c>
      <c r="AJ64" s="168">
        <v>4110.905390334572</v>
      </c>
      <c r="AK64" s="168">
        <v>2819.307001239157</v>
      </c>
      <c r="AL64" s="168">
        <v>3783.154213135068</v>
      </c>
      <c r="AM64" s="168">
        <v>2306.117657992565</v>
      </c>
      <c r="AN64" s="168">
        <v>-96.79646840148699</v>
      </c>
      <c r="AO64" s="168">
        <v>-1435.353345724907</v>
      </c>
      <c r="AP64" s="168">
        <v>-4241.529058240397</v>
      </c>
      <c r="AQ64" s="168">
        <v>-6169.161586121438</v>
      </c>
      <c r="AR64" s="168">
        <v>-2719.519826517968</v>
      </c>
      <c r="AS64" s="168">
        <v>-2820.003779429988</v>
      </c>
      <c r="AT64" s="168">
        <v>-12418.525960346964</v>
      </c>
      <c r="AU64" s="168">
        <v>-8616.729429987608</v>
      </c>
      <c r="AV64" s="168">
        <v>-6492.738351920694</v>
      </c>
      <c r="AW64" s="168">
        <v>-13472.224659231722</v>
      </c>
      <c r="AX64" s="169">
        <v>-23101.168587360597</v>
      </c>
      <c r="AY64" s="168">
        <v>-64849.02447335812</v>
      </c>
      <c r="AZ64" s="168">
        <v>-67929.53476359553</v>
      </c>
      <c r="BA64" s="168">
        <v>-90643.88527756467</v>
      </c>
      <c r="BB64" s="168">
        <v>-115994.85396453219</v>
      </c>
      <c r="BC64" s="168">
        <v>-106856.09658484765</v>
      </c>
      <c r="BD64" s="168">
        <v>-79118.90253369251</v>
      </c>
      <c r="BE64" s="158">
        <v>-59516</v>
      </c>
      <c r="BF64" s="158">
        <v>-58279</v>
      </c>
      <c r="BG64" s="158">
        <v>-19983</v>
      </c>
      <c r="BH64" s="158">
        <v>54255</v>
      </c>
      <c r="BI64" s="158">
        <v>-133413</v>
      </c>
      <c r="BJ64" s="158">
        <v>-172865</v>
      </c>
      <c r="BK64" s="158">
        <v>-14751</v>
      </c>
      <c r="BL64" s="158">
        <v>-153790</v>
      </c>
      <c r="BM64" s="158">
        <v>-160995</v>
      </c>
      <c r="BN64" s="159"/>
      <c r="BO64" s="197">
        <f t="shared" si="322"/>
        <v>45.54973821989529</v>
      </c>
      <c r="BP64" s="197">
        <f t="shared" si="323"/>
        <v>-40.28776978417265</v>
      </c>
      <c r="BQ64" s="197">
        <f t="shared" si="324"/>
        <v>-10.240963855421697</v>
      </c>
      <c r="BR64" s="197">
        <f t="shared" si="325"/>
        <v>16.778523489932894</v>
      </c>
      <c r="BS64" s="197">
        <f t="shared" si="326"/>
        <v>17.241379310344833</v>
      </c>
      <c r="BT64" s="197">
        <f t="shared" si="327"/>
        <v>27.45098039215686</v>
      </c>
      <c r="BU64" s="197">
        <f t="shared" si="328"/>
        <v>1.9230769230769218</v>
      </c>
      <c r="BV64" s="197">
        <f t="shared" si="329"/>
        <v>-6.415094339622637</v>
      </c>
      <c r="BW64" s="197">
        <f t="shared" si="330"/>
        <v>8.870967741935479</v>
      </c>
      <c r="BX64" s="197">
        <f t="shared" si="331"/>
        <v>74.81481481481484</v>
      </c>
      <c r="BY64" s="197">
        <f t="shared" si="332"/>
        <v>15.042372881355934</v>
      </c>
      <c r="BZ64" s="197">
        <f t="shared" si="333"/>
        <v>13.443830570902396</v>
      </c>
      <c r="CA64" s="197">
        <f t="shared" si="334"/>
        <v>21.26623376623376</v>
      </c>
      <c r="CB64" s="197">
        <f t="shared" si="335"/>
        <v>15.930388219544845</v>
      </c>
      <c r="CC64" s="197">
        <f t="shared" si="336"/>
        <v>-3.5796766743648996</v>
      </c>
      <c r="CD64" s="197">
        <f t="shared" si="337"/>
        <v>-14.610778443113764</v>
      </c>
      <c r="CE64" s="197">
        <f t="shared" si="338"/>
        <v>-4.4880785413744855</v>
      </c>
      <c r="CF64" s="197">
        <f t="shared" si="339"/>
        <v>28.193832599118956</v>
      </c>
      <c r="CG64" s="197">
        <f t="shared" si="340"/>
        <v>11.683848797250864</v>
      </c>
      <c r="CH64" s="197">
        <f t="shared" si="341"/>
        <v>16.102564102564084</v>
      </c>
      <c r="CI64" s="197">
        <f t="shared" si="342"/>
        <v>4.32862190812722</v>
      </c>
      <c r="CJ64" s="197">
        <f t="shared" si="343"/>
        <v>2.709568162574088</v>
      </c>
      <c r="CK64" s="197">
        <f t="shared" si="344"/>
        <v>28.44187963726298</v>
      </c>
      <c r="CL64" s="197">
        <f t="shared" si="345"/>
        <v>40.693196405648266</v>
      </c>
      <c r="CM64" s="197">
        <f t="shared" si="346"/>
        <v>39.5985401459854</v>
      </c>
      <c r="CN64" s="197">
        <f t="shared" si="347"/>
        <v>14.41176470588235</v>
      </c>
      <c r="CO64" s="197">
        <f t="shared" si="348"/>
        <v>4.512996286775207</v>
      </c>
      <c r="CP64" s="197">
        <f t="shared" si="349"/>
        <v>12.462421426619299</v>
      </c>
      <c r="CQ64" s="197">
        <f t="shared" si="350"/>
        <v>5.273390036452005</v>
      </c>
      <c r="CR64" s="197">
        <f t="shared" si="351"/>
        <v>-8.402585410895659</v>
      </c>
      <c r="CS64" s="197">
        <f t="shared" si="352"/>
        <v>39.213709677419345</v>
      </c>
      <c r="CT64" s="197">
        <f t="shared" si="353"/>
        <v>-4.507603186097031</v>
      </c>
      <c r="CU64" s="197">
        <f t="shared" si="354"/>
        <v>-27.71563981042654</v>
      </c>
      <c r="CV64" s="197">
        <f t="shared" si="355"/>
        <v>-31.418830317335427</v>
      </c>
      <c r="CW64" s="197">
        <f t="shared" si="356"/>
        <v>34.18738049713193</v>
      </c>
      <c r="CX64" s="197">
        <f t="shared" si="357"/>
        <v>-39.0424622399544</v>
      </c>
      <c r="CY64" s="197">
        <f t="shared" si="358"/>
        <v>-104.19737770386557</v>
      </c>
      <c r="CZ64" s="197">
        <f t="shared" si="359"/>
        <v>1382.857142857143</v>
      </c>
      <c r="DA64" s="197">
        <f t="shared" si="360"/>
        <v>195.50417469492618</v>
      </c>
      <c r="DB64" s="197">
        <f t="shared" si="361"/>
        <v>45.44664203434036</v>
      </c>
      <c r="DC64" s="197">
        <f t="shared" si="362"/>
        <v>-55.917513448894205</v>
      </c>
      <c r="DD64" s="197">
        <f t="shared" si="363"/>
        <v>3.694915254237293</v>
      </c>
      <c r="DE64" s="197">
        <f t="shared" si="364"/>
        <v>340.3726708074534</v>
      </c>
      <c r="DF64" s="197">
        <f t="shared" si="365"/>
        <v>-30.613911365154777</v>
      </c>
      <c r="DG64" s="197">
        <f t="shared" si="366"/>
        <v>-24.649620198994327</v>
      </c>
      <c r="DH64" s="197">
        <f t="shared" si="367"/>
        <v>107.4968053386341</v>
      </c>
      <c r="DI64" s="197">
        <f t="shared" si="368"/>
        <v>71.4725605583687</v>
      </c>
      <c r="DJ64" s="197">
        <f t="shared" si="369"/>
        <v>180.7175066842252</v>
      </c>
      <c r="DK64" s="197">
        <f t="shared" si="370"/>
        <v>4.750280077849081</v>
      </c>
      <c r="DL64" s="197">
        <f t="shared" si="371"/>
        <v>33.438106992810006</v>
      </c>
      <c r="DM64" s="197">
        <f t="shared" si="372"/>
        <v>27.967654529965476</v>
      </c>
      <c r="DN64" s="197">
        <f t="shared" si="373"/>
        <v>-7.878588633318942</v>
      </c>
      <c r="DO64" s="197">
        <f t="shared" si="374"/>
        <v>-25.95752131852467</v>
      </c>
      <c r="DP64" s="197">
        <f t="shared" si="375"/>
        <v>-24.776509665746037</v>
      </c>
      <c r="DQ64" s="197">
        <f t="shared" si="376"/>
        <v>-2.0784326903689765</v>
      </c>
      <c r="DR64" s="197">
        <f t="shared" si="377"/>
        <v>-65.71149127473018</v>
      </c>
      <c r="DS64" s="197">
        <f t="shared" si="378"/>
        <v>-371.505779912926</v>
      </c>
      <c r="DT64" s="197">
        <f t="shared" si="379"/>
        <v>-345.89991705833563</v>
      </c>
      <c r="DU64" s="197">
        <f t="shared" si="380"/>
        <v>29.571331129650037</v>
      </c>
      <c r="DV64" s="197">
        <f t="shared" si="381"/>
        <v>-91.46675151129494</v>
      </c>
      <c r="DW64" s="197">
        <f t="shared" si="382"/>
        <v>942.5733848552641</v>
      </c>
      <c r="DX64" s="197">
        <f t="shared" si="382"/>
        <v>4.684960010403797</v>
      </c>
      <c r="DY64" s="167"/>
      <c r="DZ64" s="64" t="s">
        <v>127</v>
      </c>
      <c r="EA64" s="103"/>
      <c r="EB64" s="50" t="s">
        <v>113</v>
      </c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9"/>
    </row>
    <row r="65" spans="1:191" s="2" customFormat="1" ht="24.75" customHeight="1">
      <c r="A65" s="64" t="s">
        <v>128</v>
      </c>
      <c r="B65" s="86" t="s">
        <v>209</v>
      </c>
      <c r="C65" s="222">
        <v>9.032860799522759</v>
      </c>
      <c r="D65" s="168">
        <v>9.032860799522759</v>
      </c>
      <c r="E65" s="168">
        <v>16.058419199151572</v>
      </c>
      <c r="F65" s="168">
        <v>20.073023998939465</v>
      </c>
      <c r="G65" s="168">
        <v>25.09127999867433</v>
      </c>
      <c r="H65" s="168">
        <v>27.09858239856828</v>
      </c>
      <c r="I65" s="168">
        <v>38.138745597984986</v>
      </c>
      <c r="J65" s="168">
        <v>50.18255999734866</v>
      </c>
      <c r="K65" s="168">
        <v>57.208118396977476</v>
      </c>
      <c r="L65" s="168">
        <v>60.2190719968184</v>
      </c>
      <c r="M65" s="168">
        <v>63.23002559665932</v>
      </c>
      <c r="N65" s="168">
        <v>68.24828159639418</v>
      </c>
      <c r="O65" s="168">
        <v>86.3140031954397</v>
      </c>
      <c r="P65" s="168">
        <v>123.44909759347772</v>
      </c>
      <c r="Q65" s="168">
        <v>138.5038655926823</v>
      </c>
      <c r="R65" s="168">
        <v>184.6718207902431</v>
      </c>
      <c r="S65" s="169">
        <v>172.6280063908794</v>
      </c>
      <c r="T65" s="168">
        <v>209.76310078891743</v>
      </c>
      <c r="U65" s="168">
        <v>223.81421758817504</v>
      </c>
      <c r="V65" s="168">
        <v>310.1282207836147</v>
      </c>
      <c r="W65" s="198">
        <v>397.4458751790014</v>
      </c>
      <c r="X65" s="168">
        <v>415.5097962810757</v>
      </c>
      <c r="Y65" s="168">
        <v>507.8490306706056</v>
      </c>
      <c r="Z65" s="168">
        <v>683.496757696578</v>
      </c>
      <c r="AA65" s="168">
        <v>976.5496121034607</v>
      </c>
      <c r="AB65" s="168">
        <v>893.1746949787574</v>
      </c>
      <c r="AC65" s="168">
        <v>1420.0874061079312</v>
      </c>
      <c r="AD65" s="168">
        <v>1308.577846439231</v>
      </c>
      <c r="AE65" s="168">
        <v>1539.3878449771264</v>
      </c>
      <c r="AF65" s="168">
        <v>1660.9205929677094</v>
      </c>
      <c r="AG65" s="168">
        <v>1856.6543075708141</v>
      </c>
      <c r="AH65" s="168">
        <v>3164.3061319295107</v>
      </c>
      <c r="AI65" s="169">
        <v>4317.338083293248</v>
      </c>
      <c r="AJ65" s="168">
        <v>4919.296123652845</v>
      </c>
      <c r="AK65" s="168">
        <v>6130.819918842366</v>
      </c>
      <c r="AL65" s="168">
        <v>7538.807833644594</v>
      </c>
      <c r="AM65" s="168">
        <v>8939.742587043625</v>
      </c>
      <c r="AN65" s="168">
        <v>10567.846018752825</v>
      </c>
      <c r="AO65" s="168">
        <v>13378.463161141932</v>
      </c>
      <c r="AP65" s="168">
        <v>16141.587031424633</v>
      </c>
      <c r="AQ65" s="168">
        <v>16809.66630408217</v>
      </c>
      <c r="AR65" s="168">
        <v>20313.604119024953</v>
      </c>
      <c r="AS65" s="168">
        <v>19529.463179364822</v>
      </c>
      <c r="AT65" s="168">
        <v>24092.093095290547</v>
      </c>
      <c r="AU65" s="168">
        <v>32882.9742774678</v>
      </c>
      <c r="AV65" s="168">
        <v>38019.412720570435</v>
      </c>
      <c r="AW65" s="168">
        <v>44665.82108442388</v>
      </c>
      <c r="AX65" s="169">
        <v>52684.240024832325</v>
      </c>
      <c r="AY65" s="168">
        <v>61702.84378008303</v>
      </c>
      <c r="AZ65" s="168">
        <v>58691.23761703362</v>
      </c>
      <c r="BA65" s="168">
        <v>61377.42146647045</v>
      </c>
      <c r="BB65" s="168">
        <v>79175.04322120684</v>
      </c>
      <c r="BC65" s="168">
        <v>99708.59027878538</v>
      </c>
      <c r="BD65" s="168">
        <v>115491.05337823794</v>
      </c>
      <c r="BE65" s="158">
        <v>134014.96</v>
      </c>
      <c r="BF65" s="158">
        <v>147234.05</v>
      </c>
      <c r="BG65" s="158">
        <v>172911.76</v>
      </c>
      <c r="BH65" s="158">
        <v>194707.03</v>
      </c>
      <c r="BI65" s="158">
        <v>187693.08</v>
      </c>
      <c r="BJ65" s="158">
        <v>183449.58</v>
      </c>
      <c r="BK65" s="158">
        <v>216019</v>
      </c>
      <c r="BL65" s="158">
        <v>265085</v>
      </c>
      <c r="BM65" s="158">
        <v>278914</v>
      </c>
      <c r="BN65" s="159"/>
      <c r="BO65" s="197">
        <f t="shared" si="322"/>
        <v>0</v>
      </c>
      <c r="BP65" s="197">
        <f t="shared" si="323"/>
        <v>77.77777777777779</v>
      </c>
      <c r="BQ65" s="197">
        <f t="shared" si="324"/>
        <v>25</v>
      </c>
      <c r="BR65" s="197">
        <f t="shared" si="325"/>
        <v>24.999999999999993</v>
      </c>
      <c r="BS65" s="197">
        <f t="shared" si="326"/>
        <v>8.000000000000007</v>
      </c>
      <c r="BT65" s="197">
        <f t="shared" si="327"/>
        <v>40.74074074074075</v>
      </c>
      <c r="BU65" s="197">
        <f t="shared" si="328"/>
        <v>31.57894736842104</v>
      </c>
      <c r="BV65" s="197">
        <f t="shared" si="329"/>
        <v>14.000000000000002</v>
      </c>
      <c r="BW65" s="197">
        <f t="shared" si="330"/>
        <v>5.2631578947368505</v>
      </c>
      <c r="BX65" s="197">
        <f t="shared" si="331"/>
        <v>4.999999999999996</v>
      </c>
      <c r="BY65" s="197">
        <f t="shared" si="332"/>
        <v>7.936507936507929</v>
      </c>
      <c r="BZ65" s="197">
        <f t="shared" si="333"/>
        <v>26.47058823529412</v>
      </c>
      <c r="CA65" s="197">
        <f t="shared" si="334"/>
        <v>43.023255813953504</v>
      </c>
      <c r="CB65" s="197">
        <f t="shared" si="335"/>
        <v>12.195121951219502</v>
      </c>
      <c r="CC65" s="197">
        <f t="shared" si="336"/>
        <v>33.33333333333335</v>
      </c>
      <c r="CD65" s="197">
        <f t="shared" si="337"/>
        <v>-6.521739130434792</v>
      </c>
      <c r="CE65" s="197">
        <f t="shared" si="338"/>
        <v>21.51162790697676</v>
      </c>
      <c r="CF65" s="197">
        <f t="shared" si="339"/>
        <v>6.698564593301429</v>
      </c>
      <c r="CG65" s="197">
        <f t="shared" si="340"/>
        <v>38.56502242152465</v>
      </c>
      <c r="CH65" s="197">
        <f t="shared" si="341"/>
        <v>28.155339805825246</v>
      </c>
      <c r="CI65" s="197">
        <f t="shared" si="342"/>
        <v>4.545001528557485</v>
      </c>
      <c r="CJ65" s="197">
        <f t="shared" si="343"/>
        <v>22.223118495879245</v>
      </c>
      <c r="CK65" s="197">
        <f t="shared" si="344"/>
        <v>34.58660279296639</v>
      </c>
      <c r="CL65" s="197">
        <f t="shared" si="345"/>
        <v>42.87552956278638</v>
      </c>
      <c r="CM65" s="197">
        <f t="shared" si="346"/>
        <v>-8.537704187411025</v>
      </c>
      <c r="CN65" s="197">
        <f t="shared" si="347"/>
        <v>58.9932422057373</v>
      </c>
      <c r="CO65" s="197">
        <f t="shared" si="348"/>
        <v>-7.852302554693952</v>
      </c>
      <c r="CP65" s="197">
        <f t="shared" si="349"/>
        <v>17.63823215913001</v>
      </c>
      <c r="CQ65" s="197">
        <f t="shared" si="350"/>
        <v>7.894875121116003</v>
      </c>
      <c r="CR65" s="197">
        <f t="shared" si="351"/>
        <v>11.784652164097174</v>
      </c>
      <c r="CS65" s="197">
        <f t="shared" si="352"/>
        <v>70.43054913488906</v>
      </c>
      <c r="CT65" s="197">
        <f t="shared" si="353"/>
        <v>36.43869787847135</v>
      </c>
      <c r="CU65" s="197">
        <f t="shared" si="354"/>
        <v>13.942805236610662</v>
      </c>
      <c r="CV65" s="197">
        <f t="shared" si="355"/>
        <v>24.627990768116195</v>
      </c>
      <c r="CW65" s="197">
        <f t="shared" si="356"/>
        <v>22.965735960942844</v>
      </c>
      <c r="CX65" s="197">
        <f t="shared" si="357"/>
        <v>18.582974713148477</v>
      </c>
      <c r="CY65" s="197">
        <f t="shared" si="358"/>
        <v>18.211972166500757</v>
      </c>
      <c r="CZ65" s="197">
        <f t="shared" si="359"/>
        <v>26.59593201302912</v>
      </c>
      <c r="DA65" s="197">
        <f t="shared" si="360"/>
        <v>20.653522284295413</v>
      </c>
      <c r="DB65" s="197">
        <f t="shared" si="361"/>
        <v>4.138869810985201</v>
      </c>
      <c r="DC65" s="197">
        <f t="shared" si="362"/>
        <v>20.84477913813116</v>
      </c>
      <c r="DD65" s="197">
        <f t="shared" si="363"/>
        <v>-3.860176338307851</v>
      </c>
      <c r="DE65" s="197">
        <f t="shared" si="364"/>
        <v>23.362802520586847</v>
      </c>
      <c r="DF65" s="197">
        <f t="shared" si="365"/>
        <v>36.488656869318135</v>
      </c>
      <c r="DG65" s="197">
        <f t="shared" si="366"/>
        <v>15.620358425491467</v>
      </c>
      <c r="DH65" s="197">
        <f t="shared" si="367"/>
        <v>17.48161764807429</v>
      </c>
      <c r="DI65" s="197">
        <f t="shared" si="368"/>
        <v>17.95202404373727</v>
      </c>
      <c r="DJ65" s="197">
        <f t="shared" si="369"/>
        <v>17.118219321375523</v>
      </c>
      <c r="DK65" s="197">
        <f t="shared" si="370"/>
        <v>-4.8808223066398115</v>
      </c>
      <c r="DL65" s="197">
        <f t="shared" si="371"/>
        <v>4.576805599098888</v>
      </c>
      <c r="DM65" s="197">
        <f t="shared" si="372"/>
        <v>28.997017680938196</v>
      </c>
      <c r="DN65" s="197">
        <f t="shared" si="373"/>
        <v>25.93436798033687</v>
      </c>
      <c r="DO65" s="197">
        <f t="shared" si="374"/>
        <v>15.828589146957908</v>
      </c>
      <c r="DP65" s="197">
        <f t="shared" si="375"/>
        <v>16.03925679082301</v>
      </c>
      <c r="DQ65" s="197">
        <f t="shared" si="376"/>
        <v>9.863891314820373</v>
      </c>
      <c r="DR65" s="197">
        <f t="shared" si="377"/>
        <v>17.440062268204958</v>
      </c>
      <c r="DS65" s="197">
        <f t="shared" si="378"/>
        <v>12.604851168017714</v>
      </c>
      <c r="DT65" s="197">
        <f t="shared" si="379"/>
        <v>-3.6023095827613476</v>
      </c>
      <c r="DU65" s="197">
        <f t="shared" si="380"/>
        <v>-2.2608718446092952</v>
      </c>
      <c r="DV65" s="197">
        <f t="shared" si="381"/>
        <v>17.753880930117155</v>
      </c>
      <c r="DW65" s="197">
        <f t="shared" si="382"/>
        <v>22.713742772626482</v>
      </c>
      <c r="DX65" s="197">
        <f t="shared" si="382"/>
        <v>5.216817247298036</v>
      </c>
      <c r="DY65" s="167"/>
      <c r="DZ65" s="64" t="s">
        <v>128</v>
      </c>
      <c r="EA65" s="103"/>
      <c r="EB65" s="50" t="s">
        <v>114</v>
      </c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9"/>
    </row>
    <row r="66" spans="1:191" s="2" customFormat="1" ht="24.75" customHeight="1">
      <c r="A66" s="64">
        <v>26</v>
      </c>
      <c r="B66" s="88" t="s">
        <v>135</v>
      </c>
      <c r="C66" s="222">
        <v>-21</v>
      </c>
      <c r="D66" s="168">
        <v>183</v>
      </c>
      <c r="E66" s="168">
        <v>-34</v>
      </c>
      <c r="F66" s="168">
        <v>-13</v>
      </c>
      <c r="G66" s="168">
        <v>16</v>
      </c>
      <c r="H66" s="168">
        <v>39</v>
      </c>
      <c r="I66" s="168">
        <v>360</v>
      </c>
      <c r="J66" s="168">
        <v>473</v>
      </c>
      <c r="K66" s="168">
        <v>376</v>
      </c>
      <c r="L66" s="168">
        <v>231</v>
      </c>
      <c r="M66" s="168">
        <v>481</v>
      </c>
      <c r="N66" s="168">
        <v>345</v>
      </c>
      <c r="O66" s="168">
        <v>440</v>
      </c>
      <c r="P66" s="168">
        <v>440</v>
      </c>
      <c r="Q66" s="168">
        <v>600</v>
      </c>
      <c r="R66" s="168">
        <v>599</v>
      </c>
      <c r="S66" s="169">
        <v>923</v>
      </c>
      <c r="T66" s="168">
        <v>837</v>
      </c>
      <c r="U66" s="168">
        <v>416</v>
      </c>
      <c r="V66" s="168">
        <v>241</v>
      </c>
      <c r="W66" s="168">
        <v>394</v>
      </c>
      <c r="X66" s="168">
        <v>478</v>
      </c>
      <c r="Y66" s="168">
        <v>297</v>
      </c>
      <c r="Z66" s="168">
        <v>392</v>
      </c>
      <c r="AA66" s="168">
        <v>653</v>
      </c>
      <c r="AB66" s="168">
        <v>-117</v>
      </c>
      <c r="AC66" s="168">
        <v>-1309</v>
      </c>
      <c r="AD66" s="168">
        <v>-1465</v>
      </c>
      <c r="AE66" s="168">
        <v>128</v>
      </c>
      <c r="AF66" s="168">
        <v>580</v>
      </c>
      <c r="AG66" s="168">
        <v>2094</v>
      </c>
      <c r="AH66" s="168">
        <v>2611</v>
      </c>
      <c r="AI66" s="169">
        <v>2566</v>
      </c>
      <c r="AJ66" s="168">
        <v>2517</v>
      </c>
      <c r="AK66" s="168">
        <v>3292</v>
      </c>
      <c r="AL66" s="168">
        <v>6234</v>
      </c>
      <c r="AM66" s="168">
        <v>6355</v>
      </c>
      <c r="AN66" s="168">
        <v>6825</v>
      </c>
      <c r="AO66" s="168">
        <v>12304</v>
      </c>
      <c r="AP66" s="168">
        <v>12279</v>
      </c>
      <c r="AQ66" s="168">
        <v>18196</v>
      </c>
      <c r="AR66" s="168">
        <v>3377</v>
      </c>
      <c r="AS66" s="168">
        <v>13816</v>
      </c>
      <c r="AT66" s="168">
        <v>4791</v>
      </c>
      <c r="AU66" s="168">
        <v>11893</v>
      </c>
      <c r="AV66" s="168">
        <v>20780</v>
      </c>
      <c r="AW66" s="168">
        <v>17738</v>
      </c>
      <c r="AX66" s="169">
        <v>22302</v>
      </c>
      <c r="AY66" s="168">
        <v>18362</v>
      </c>
      <c r="AZ66" s="168">
        <v>21988</v>
      </c>
      <c r="BA66" s="168">
        <v>12753.999999999942</v>
      </c>
      <c r="BB66" s="168">
        <v>-14229</v>
      </c>
      <c r="BC66" s="168">
        <v>-28486</v>
      </c>
      <c r="BD66" s="168">
        <v>-61359</v>
      </c>
      <c r="BE66" s="168">
        <v>13338</v>
      </c>
      <c r="BF66" s="168">
        <v>44603</v>
      </c>
      <c r="BG66" s="168">
        <v>45524</v>
      </c>
      <c r="BH66" s="168">
        <v>64429.909999999916</v>
      </c>
      <c r="BI66" s="168">
        <v>128760</v>
      </c>
      <c r="BJ66" s="168">
        <v>180794</v>
      </c>
      <c r="BK66" s="168">
        <v>219715</v>
      </c>
      <c r="BL66" s="168">
        <v>376174</v>
      </c>
      <c r="BM66" s="168">
        <v>477925</v>
      </c>
      <c r="BN66" s="169"/>
      <c r="BO66" s="197">
        <f t="shared" si="322"/>
        <v>-971.4285714285713</v>
      </c>
      <c r="BP66" s="197">
        <f t="shared" si="323"/>
        <v>-118.5792349726776</v>
      </c>
      <c r="BQ66" s="197">
        <f t="shared" si="324"/>
        <v>-61.76470588235294</v>
      </c>
      <c r="BR66" s="197">
        <f t="shared" si="325"/>
        <v>-223.0769230769231</v>
      </c>
      <c r="BS66" s="197">
        <f t="shared" si="326"/>
        <v>143.75</v>
      </c>
      <c r="BT66" s="197">
        <f t="shared" si="327"/>
        <v>823.076923076923</v>
      </c>
      <c r="BU66" s="197">
        <f t="shared" si="328"/>
        <v>31.38888888888889</v>
      </c>
      <c r="BV66" s="197">
        <f t="shared" si="329"/>
        <v>-20.507399577167018</v>
      </c>
      <c r="BW66" s="197">
        <f t="shared" si="330"/>
        <v>-38.56382978723404</v>
      </c>
      <c r="BX66" s="197">
        <f t="shared" si="331"/>
        <v>108.22510822510823</v>
      </c>
      <c r="BY66" s="197">
        <f t="shared" si="332"/>
        <v>-28.274428274428274</v>
      </c>
      <c r="BZ66" s="197">
        <f t="shared" si="333"/>
        <v>27.536231884057973</v>
      </c>
      <c r="CA66" s="197">
        <f t="shared" si="334"/>
        <v>0</v>
      </c>
      <c r="CB66" s="197">
        <f t="shared" si="335"/>
        <v>36.36363636363637</v>
      </c>
      <c r="CC66" s="197">
        <f t="shared" si="336"/>
        <v>-0.16666666666666669</v>
      </c>
      <c r="CD66" s="197">
        <f t="shared" si="337"/>
        <v>54.09015025041736</v>
      </c>
      <c r="CE66" s="197">
        <f t="shared" si="338"/>
        <v>-9.317443120260021</v>
      </c>
      <c r="CF66" s="197">
        <f t="shared" si="339"/>
        <v>-50.29868578255675</v>
      </c>
      <c r="CG66" s="197">
        <f t="shared" si="340"/>
        <v>-42.06730769230769</v>
      </c>
      <c r="CH66" s="197">
        <f t="shared" si="341"/>
        <v>63.48547717842323</v>
      </c>
      <c r="CI66" s="197">
        <f t="shared" si="342"/>
        <v>21.31979695431472</v>
      </c>
      <c r="CJ66" s="197">
        <f t="shared" si="343"/>
        <v>-37.86610878661088</v>
      </c>
      <c r="CK66" s="197">
        <f t="shared" si="344"/>
        <v>31.986531986531986</v>
      </c>
      <c r="CL66" s="197">
        <f t="shared" si="345"/>
        <v>66.58163265306123</v>
      </c>
      <c r="CM66" s="197">
        <f t="shared" si="346"/>
        <v>-117.91730474732005</v>
      </c>
      <c r="CN66" s="197">
        <f t="shared" si="347"/>
        <v>1018.8034188034187</v>
      </c>
      <c r="CO66" s="197">
        <f t="shared" si="348"/>
        <v>11.917494270435448</v>
      </c>
      <c r="CP66" s="197">
        <f t="shared" si="349"/>
        <v>-108.73720136518772</v>
      </c>
      <c r="CQ66" s="197">
        <f t="shared" si="350"/>
        <v>353.125</v>
      </c>
      <c r="CR66" s="197">
        <f t="shared" si="351"/>
        <v>261.0344827586207</v>
      </c>
      <c r="CS66" s="197">
        <f t="shared" si="352"/>
        <v>24.689589302769818</v>
      </c>
      <c r="CT66" s="197">
        <f t="shared" si="353"/>
        <v>-1.7234775947912677</v>
      </c>
      <c r="CU66" s="197">
        <f t="shared" si="354"/>
        <v>-1.9095869056897894</v>
      </c>
      <c r="CV66" s="197">
        <f t="shared" si="355"/>
        <v>30.790623758442592</v>
      </c>
      <c r="CW66" s="197">
        <f t="shared" si="356"/>
        <v>89.3681652490887</v>
      </c>
      <c r="CX66" s="197">
        <f t="shared" si="357"/>
        <v>1.940968880333654</v>
      </c>
      <c r="CY66" s="197">
        <f t="shared" si="358"/>
        <v>7.395751376868607</v>
      </c>
      <c r="CZ66" s="197">
        <f t="shared" si="359"/>
        <v>80.27838827838828</v>
      </c>
      <c r="DA66" s="197">
        <f t="shared" si="360"/>
        <v>-0.20318595578673604</v>
      </c>
      <c r="DB66" s="197">
        <f t="shared" si="361"/>
        <v>48.187963189184785</v>
      </c>
      <c r="DC66" s="197">
        <f t="shared" si="362"/>
        <v>-81.44097603868983</v>
      </c>
      <c r="DD66" s="197">
        <f t="shared" si="363"/>
        <v>309.12052117263846</v>
      </c>
      <c r="DE66" s="197">
        <f t="shared" si="364"/>
        <v>-65.32281412854661</v>
      </c>
      <c r="DF66" s="197">
        <f t="shared" si="365"/>
        <v>148.2362763514924</v>
      </c>
      <c r="DG66" s="197">
        <f t="shared" si="366"/>
        <v>74.7246279323972</v>
      </c>
      <c r="DH66" s="197">
        <f t="shared" si="367"/>
        <v>-14.639076034648701</v>
      </c>
      <c r="DI66" s="197">
        <f t="shared" si="368"/>
        <v>25.73007103393844</v>
      </c>
      <c r="DJ66" s="197">
        <f t="shared" si="369"/>
        <v>-17.66657698861089</v>
      </c>
      <c r="DK66" s="197">
        <f t="shared" si="370"/>
        <v>19.7473042152271</v>
      </c>
      <c r="DL66" s="197">
        <f t="shared" si="371"/>
        <v>-41.99563398217236</v>
      </c>
      <c r="DM66" s="197">
        <f t="shared" si="372"/>
        <v>-211.56499921593274</v>
      </c>
      <c r="DN66" s="197">
        <f t="shared" si="373"/>
        <v>100.19678122144914</v>
      </c>
      <c r="DO66" s="197">
        <f t="shared" si="374"/>
        <v>115.40054763743592</v>
      </c>
      <c r="DP66" s="197">
        <f t="shared" si="375"/>
        <v>-121.73764239964797</v>
      </c>
      <c r="DQ66" s="197">
        <f t="shared" si="376"/>
        <v>234.40545808966863</v>
      </c>
      <c r="DR66" s="197">
        <f t="shared" si="377"/>
        <v>2.064883528013811</v>
      </c>
      <c r="DS66" s="197">
        <f t="shared" si="378"/>
        <v>41.52954485546067</v>
      </c>
      <c r="DT66" s="197">
        <f t="shared" si="379"/>
        <v>99.84507195493548</v>
      </c>
      <c r="DU66" s="197">
        <f t="shared" si="380"/>
        <v>40.41161851506679</v>
      </c>
      <c r="DV66" s="197">
        <f t="shared" si="381"/>
        <v>21.52781618859033</v>
      </c>
      <c r="DW66" s="197">
        <f t="shared" si="382"/>
        <v>71.20997656054435</v>
      </c>
      <c r="DX66" s="197">
        <f t="shared" si="382"/>
        <v>27.048918851382602</v>
      </c>
      <c r="DY66" s="167"/>
      <c r="DZ66" s="64">
        <v>26</v>
      </c>
      <c r="EA66" s="103"/>
      <c r="EB66" s="50" t="s">
        <v>115</v>
      </c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9"/>
    </row>
    <row r="67" spans="1:191" s="2" customFormat="1" ht="24.75" customHeight="1">
      <c r="A67" s="65">
        <v>27</v>
      </c>
      <c r="B67" s="121" t="s">
        <v>198</v>
      </c>
      <c r="C67" s="222">
        <v>967.7800276542762</v>
      </c>
      <c r="D67" s="168">
        <v>1261.9593238801872</v>
      </c>
      <c r="E67" s="168">
        <v>919.692230840312</v>
      </c>
      <c r="F67" s="168">
        <v>929.8483028282449</v>
      </c>
      <c r="G67" s="168">
        <v>1120.8047268657235</v>
      </c>
      <c r="H67" s="168">
        <v>1460.9196262450614</v>
      </c>
      <c r="I67" s="168">
        <v>2055.583833749408</v>
      </c>
      <c r="J67" s="168">
        <v>1958.2770538569075</v>
      </c>
      <c r="K67" s="168">
        <v>1826.1362888937108</v>
      </c>
      <c r="L67" s="168">
        <v>2034.2942021505728</v>
      </c>
      <c r="M67" s="168">
        <v>2560.2669197420155</v>
      </c>
      <c r="N67" s="168">
        <v>2556.0140927734683</v>
      </c>
      <c r="O67" s="168">
        <v>3052.9611944133594</v>
      </c>
      <c r="P67" s="168">
        <v>3351.902177524609</v>
      </c>
      <c r="Q67" s="168">
        <v>3957.678808315477</v>
      </c>
      <c r="R67" s="168">
        <v>4684.6091759652445</v>
      </c>
      <c r="S67" s="169">
        <v>5449.154644098362</v>
      </c>
      <c r="T67" s="168">
        <v>5465.728268898084</v>
      </c>
      <c r="U67" s="168">
        <v>5296.873206842377</v>
      </c>
      <c r="V67" s="168">
        <v>6525.962818552414</v>
      </c>
      <c r="W67" s="168">
        <v>7214.649811976687</v>
      </c>
      <c r="X67" s="168">
        <v>8164.903412108508</v>
      </c>
      <c r="Y67" s="168">
        <v>8249.10918708252</v>
      </c>
      <c r="Z67" s="168">
        <v>11858.421744262927</v>
      </c>
      <c r="AA67" s="168">
        <v>14135.298498427168</v>
      </c>
      <c r="AB67" s="168">
        <v>14948.627769589391</v>
      </c>
      <c r="AC67" s="168">
        <v>16272.549517943204</v>
      </c>
      <c r="AD67" s="168">
        <v>18880.285168863644</v>
      </c>
      <c r="AE67" s="168">
        <v>24238.211707898627</v>
      </c>
      <c r="AF67" s="168">
        <v>25647.73774196444</v>
      </c>
      <c r="AG67" s="168">
        <v>28684.1468629772</v>
      </c>
      <c r="AH67" s="168">
        <v>33303.4294441991</v>
      </c>
      <c r="AI67" s="169">
        <v>37522.39677344265</v>
      </c>
      <c r="AJ67" s="168">
        <v>41755.85068209634</v>
      </c>
      <c r="AK67" s="168">
        <v>49078.16996478039</v>
      </c>
      <c r="AL67" s="168">
        <v>59648.04674833666</v>
      </c>
      <c r="AM67" s="168">
        <v>65047.844474867146</v>
      </c>
      <c r="AN67" s="168">
        <v>80532.409726857</v>
      </c>
      <c r="AO67" s="168">
        <v>99795.946479295</v>
      </c>
      <c r="AP67" s="168">
        <v>119009.03840918027</v>
      </c>
      <c r="AQ67" s="168">
        <v>152603.96970625076</v>
      </c>
      <c r="AR67" s="168">
        <v>146907.4922033811</v>
      </c>
      <c r="AS67" s="168">
        <v>178436.79059213016</v>
      </c>
      <c r="AT67" s="168">
        <v>197784.88285573723</v>
      </c>
      <c r="AU67" s="168">
        <v>258561.0384090623</v>
      </c>
      <c r="AV67" s="168">
        <v>310045.09442696534</v>
      </c>
      <c r="AW67" s="168">
        <v>336124.98562182044</v>
      </c>
      <c r="AX67" s="169">
        <v>402091.84526156285</v>
      </c>
      <c r="AY67" s="168">
        <v>436521.1821618973</v>
      </c>
      <c r="AZ67" s="168">
        <v>538833.6387190928</v>
      </c>
      <c r="BA67" s="168">
        <v>528299.1210784118</v>
      </c>
      <c r="BB67" s="168">
        <v>571146.3447545249</v>
      </c>
      <c r="BC67" s="168">
        <v>627743.2296188282</v>
      </c>
      <c r="BD67" s="168">
        <v>762416.289090844</v>
      </c>
      <c r="BE67" s="168">
        <v>1064040.53</v>
      </c>
      <c r="BF67" s="199">
        <v>1279753.2812855635</v>
      </c>
      <c r="BG67" s="199">
        <v>1531432.4514725485</v>
      </c>
      <c r="BH67" s="199">
        <v>1900761.6528104153</v>
      </c>
      <c r="BI67" s="199">
        <v>1931379.411162438</v>
      </c>
      <c r="BJ67" s="199">
        <v>2363132.216622853</v>
      </c>
      <c r="BK67" s="199">
        <v>2841457</v>
      </c>
      <c r="BL67" s="199">
        <v>3200633</v>
      </c>
      <c r="BM67" s="199">
        <v>3521399</v>
      </c>
      <c r="BN67" s="200"/>
      <c r="BO67" s="197">
        <f t="shared" si="322"/>
        <v>30.397330779696745</v>
      </c>
      <c r="BP67" s="197">
        <f t="shared" si="323"/>
        <v>-27.12187996578966</v>
      </c>
      <c r="BQ67" s="197">
        <f t="shared" si="324"/>
        <v>1.1042902883558487</v>
      </c>
      <c r="BR67" s="197">
        <f t="shared" si="325"/>
        <v>20.53629860447794</v>
      </c>
      <c r="BS67" s="197">
        <f t="shared" si="326"/>
        <v>30.345598231946507</v>
      </c>
      <c r="BT67" s="197">
        <f t="shared" si="327"/>
        <v>40.7047860006362</v>
      </c>
      <c r="BU67" s="197">
        <f t="shared" si="328"/>
        <v>-4.733778223727888</v>
      </c>
      <c r="BV67" s="197">
        <f t="shared" si="329"/>
        <v>-6.74780745160344</v>
      </c>
      <c r="BW67" s="197">
        <f t="shared" si="330"/>
        <v>11.398815878247833</v>
      </c>
      <c r="BX67" s="197">
        <f t="shared" si="331"/>
        <v>25.855292564635235</v>
      </c>
      <c r="BY67" s="197">
        <f t="shared" si="332"/>
        <v>-0.1661087340446414</v>
      </c>
      <c r="BZ67" s="197">
        <f t="shared" si="333"/>
        <v>19.44226767156303</v>
      </c>
      <c r="CA67" s="197">
        <f t="shared" si="334"/>
        <v>9.791836976450423</v>
      </c>
      <c r="CB67" s="197">
        <f t="shared" si="335"/>
        <v>18.072622609715772</v>
      </c>
      <c r="CC67" s="197">
        <f t="shared" si="336"/>
        <v>18.36759380580391</v>
      </c>
      <c r="CD67" s="197">
        <f t="shared" si="337"/>
        <v>16.32036824022969</v>
      </c>
      <c r="CE67" s="197">
        <f t="shared" si="338"/>
        <v>0.3041503844577404</v>
      </c>
      <c r="CF67" s="197">
        <f t="shared" si="339"/>
        <v>-3.0893424215131913</v>
      </c>
      <c r="CG67" s="197">
        <f t="shared" si="340"/>
        <v>23.204059521801053</v>
      </c>
      <c r="CH67" s="197">
        <f t="shared" si="341"/>
        <v>10.55303274892143</v>
      </c>
      <c r="CI67" s="197">
        <f t="shared" si="342"/>
        <v>13.171167345563353</v>
      </c>
      <c r="CJ67" s="197">
        <f t="shared" si="343"/>
        <v>1.031313791772916</v>
      </c>
      <c r="CK67" s="197">
        <f t="shared" si="344"/>
        <v>43.75396755363981</v>
      </c>
      <c r="CL67" s="197">
        <f t="shared" si="345"/>
        <v>19.200504108110238</v>
      </c>
      <c r="CM67" s="197">
        <f t="shared" si="346"/>
        <v>5.753888191697702</v>
      </c>
      <c r="CN67" s="197">
        <f t="shared" si="347"/>
        <v>8.85647678676648</v>
      </c>
      <c r="CO67" s="197">
        <f t="shared" si="348"/>
        <v>16.02536620364852</v>
      </c>
      <c r="CP67" s="197">
        <f t="shared" si="349"/>
        <v>28.378419558360214</v>
      </c>
      <c r="CQ67" s="197">
        <f t="shared" si="350"/>
        <v>5.815305398980751</v>
      </c>
      <c r="CR67" s="197">
        <f t="shared" si="351"/>
        <v>11.838896481090542</v>
      </c>
      <c r="CS67" s="197">
        <f t="shared" si="352"/>
        <v>16.103956667381443</v>
      </c>
      <c r="CT67" s="197">
        <f t="shared" si="353"/>
        <v>12.668266901198733</v>
      </c>
      <c r="CU67" s="197">
        <f t="shared" si="354"/>
        <v>11.282471997231305</v>
      </c>
      <c r="CV67" s="197">
        <f t="shared" si="355"/>
        <v>17.53603186875952</v>
      </c>
      <c r="CW67" s="197">
        <f t="shared" si="356"/>
        <v>21.536819305082997</v>
      </c>
      <c r="CX67" s="197">
        <f t="shared" si="357"/>
        <v>9.05276538109115</v>
      </c>
      <c r="CY67" s="197">
        <f t="shared" si="358"/>
        <v>23.804886045029065</v>
      </c>
      <c r="CZ67" s="197">
        <f t="shared" si="359"/>
        <v>23.92022890880135</v>
      </c>
      <c r="DA67" s="197">
        <f t="shared" si="360"/>
        <v>19.25237708314282</v>
      </c>
      <c r="DB67" s="197">
        <f t="shared" si="361"/>
        <v>28.228890633973062</v>
      </c>
      <c r="DC67" s="197">
        <f t="shared" si="362"/>
        <v>-3.7328501439607984</v>
      </c>
      <c r="DD67" s="197">
        <f t="shared" si="363"/>
        <v>21.462008448894768</v>
      </c>
      <c r="DE67" s="197">
        <f t="shared" si="364"/>
        <v>10.84310707416434</v>
      </c>
      <c r="DF67" s="197">
        <f t="shared" si="365"/>
        <v>30.72841294835194</v>
      </c>
      <c r="DG67" s="197">
        <f t="shared" si="366"/>
        <v>19.911761004166266</v>
      </c>
      <c r="DH67" s="197">
        <f t="shared" si="367"/>
        <v>8.411644519987242</v>
      </c>
      <c r="DI67" s="197">
        <f t="shared" si="368"/>
        <v>19.625693554945293</v>
      </c>
      <c r="DJ67" s="197">
        <f t="shared" si="369"/>
        <v>8.562555372874572</v>
      </c>
      <c r="DK67" s="197">
        <f t="shared" si="370"/>
        <v>23.438142463210365</v>
      </c>
      <c r="DL67" s="197">
        <f t="shared" si="371"/>
        <v>-1.9550593882229592</v>
      </c>
      <c r="DM67" s="197">
        <f t="shared" si="372"/>
        <v>8.110409797511956</v>
      </c>
      <c r="DN67" s="197">
        <f t="shared" si="373"/>
        <v>9.909349045843632</v>
      </c>
      <c r="DO67" s="197">
        <f t="shared" si="374"/>
        <v>21.45352639705738</v>
      </c>
      <c r="DP67" s="197">
        <f t="shared" si="375"/>
        <v>39.56162076086188</v>
      </c>
      <c r="DQ67" s="197">
        <f t="shared" si="376"/>
        <v>20.272982579485337</v>
      </c>
      <c r="DR67" s="197">
        <f t="shared" si="377"/>
        <v>19.666225816132563</v>
      </c>
      <c r="DS67" s="197">
        <f t="shared" si="378"/>
        <v>24.11658450770965</v>
      </c>
      <c r="DT67" s="197">
        <f t="shared" si="379"/>
        <v>1.6108152385519907</v>
      </c>
      <c r="DU67" s="197">
        <f t="shared" si="380"/>
        <v>22.354634359520084</v>
      </c>
      <c r="DV67" s="197">
        <f t="shared" si="381"/>
        <v>20.24113505001932</v>
      </c>
      <c r="DW67" s="197">
        <f t="shared" si="382"/>
        <v>12.64055729155852</v>
      </c>
      <c r="DX67" s="197">
        <f t="shared" si="382"/>
        <v>10.021955032020228</v>
      </c>
      <c r="DY67" s="167"/>
      <c r="DZ67" s="65">
        <v>27</v>
      </c>
      <c r="EA67" s="103"/>
      <c r="EB67" s="61" t="s">
        <v>83</v>
      </c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9"/>
    </row>
    <row r="68" spans="1:191" s="2" customFormat="1" ht="24.75" customHeight="1">
      <c r="A68" s="64">
        <v>27.1</v>
      </c>
      <c r="B68" s="86" t="s">
        <v>204</v>
      </c>
      <c r="C68" s="221">
        <v>618.8245522326964</v>
      </c>
      <c r="D68" s="158">
        <v>620.2066365626966</v>
      </c>
      <c r="E68" s="158">
        <v>622.6644188282733</v>
      </c>
      <c r="F68" s="158">
        <v>530.1340768466536</v>
      </c>
      <c r="G68" s="158">
        <v>492.11902307522763</v>
      </c>
      <c r="H68" s="158">
        <v>611.8827538836679</v>
      </c>
      <c r="I68" s="158">
        <v>889.1315813360573</v>
      </c>
      <c r="J68" s="158">
        <v>737.3903426823596</v>
      </c>
      <c r="K68" s="158">
        <v>623.5522101497693</v>
      </c>
      <c r="L68" s="158">
        <v>833.980334614721</v>
      </c>
      <c r="M68" s="158">
        <v>770.160066388231</v>
      </c>
      <c r="N68" s="158">
        <v>748.3418334819069</v>
      </c>
      <c r="O68" s="158">
        <v>1019.5198058399765</v>
      </c>
      <c r="P68" s="158">
        <v>846.0908122731389</v>
      </c>
      <c r="Q68" s="158">
        <v>1182.5153392531538</v>
      </c>
      <c r="R68" s="158">
        <v>1523.699746748731</v>
      </c>
      <c r="S68" s="159">
        <v>2296.820751709961</v>
      </c>
      <c r="T68" s="158">
        <v>2409.7594060273823</v>
      </c>
      <c r="U68" s="158">
        <v>2481.852483677994</v>
      </c>
      <c r="V68" s="158">
        <v>3455.658947211178</v>
      </c>
      <c r="W68" s="158">
        <v>3159.762053278479</v>
      </c>
      <c r="X68" s="158">
        <v>3674.123417562252</v>
      </c>
      <c r="Y68" s="158">
        <v>3202.489834230998</v>
      </c>
      <c r="Z68" s="158">
        <v>4408.200203418888</v>
      </c>
      <c r="AA68" s="158">
        <v>6303.490398095703</v>
      </c>
      <c r="AB68" s="158">
        <v>5872.378725168255</v>
      </c>
      <c r="AC68" s="158">
        <v>6353.932929679137</v>
      </c>
      <c r="AD68" s="158">
        <v>7825.833778434324</v>
      </c>
      <c r="AE68" s="158">
        <v>9824.323553132157</v>
      </c>
      <c r="AF68" s="158">
        <v>10257.362873903798</v>
      </c>
      <c r="AG68" s="158">
        <v>9506.47718985496</v>
      </c>
      <c r="AH68" s="158">
        <v>9398.53942131544</v>
      </c>
      <c r="AI68" s="159">
        <v>9232.92888841458</v>
      </c>
      <c r="AJ68" s="158">
        <v>13660.64916810892</v>
      </c>
      <c r="AK68" s="158">
        <v>14917.043044698868</v>
      </c>
      <c r="AL68" s="158">
        <v>18128.084701556996</v>
      </c>
      <c r="AM68" s="158">
        <v>18774.984229830952</v>
      </c>
      <c r="AN68" s="158">
        <v>30484.360176505674</v>
      </c>
      <c r="AO68" s="158">
        <v>39879.83666387797</v>
      </c>
      <c r="AP68" s="158">
        <v>44986.98043599603</v>
      </c>
      <c r="AQ68" s="158">
        <v>58963.46498829004</v>
      </c>
      <c r="AR68" s="158">
        <v>43531.40791087411</v>
      </c>
      <c r="AS68" s="158">
        <v>62576.33119219533</v>
      </c>
      <c r="AT68" s="158">
        <v>56716.21572079364</v>
      </c>
      <c r="AU68" s="158">
        <v>66408.43356158212</v>
      </c>
      <c r="AV68" s="158">
        <v>92866.10005831558</v>
      </c>
      <c r="AW68" s="158">
        <v>82992.5091966283</v>
      </c>
      <c r="AX68" s="159">
        <v>137349.61382409112</v>
      </c>
      <c r="AY68" s="158">
        <v>171768.38285517244</v>
      </c>
      <c r="AZ68" s="158">
        <v>232248.38586565474</v>
      </c>
      <c r="BA68" s="158">
        <v>248530.1372895061</v>
      </c>
      <c r="BB68" s="158">
        <v>297812.98239785025</v>
      </c>
      <c r="BC68" s="158">
        <v>310905.9777748904</v>
      </c>
      <c r="BD68" s="158">
        <v>344326.8609462986</v>
      </c>
      <c r="BE68" s="168">
        <v>435728.84741710196</v>
      </c>
      <c r="BF68" s="199">
        <v>430656.5847303251</v>
      </c>
      <c r="BG68" s="199">
        <v>510140.0974030933</v>
      </c>
      <c r="BH68" s="199">
        <v>538137.2028542119</v>
      </c>
      <c r="BI68" s="199">
        <v>759846.149213635</v>
      </c>
      <c r="BJ68" s="199">
        <v>856045.6687057248</v>
      </c>
      <c r="BK68" s="199">
        <v>1026315</v>
      </c>
      <c r="BL68" s="199">
        <v>1422541</v>
      </c>
      <c r="BM68" s="199">
        <v>1495283</v>
      </c>
      <c r="BN68" s="200"/>
      <c r="BO68" s="197">
        <f t="shared" si="322"/>
        <v>0.22334025452185363</v>
      </c>
      <c r="BP68" s="197">
        <f t="shared" si="323"/>
        <v>0.39628441888305305</v>
      </c>
      <c r="BQ68" s="197">
        <f t="shared" si="324"/>
        <v>-14.860386940969395</v>
      </c>
      <c r="BR68" s="197">
        <f t="shared" si="325"/>
        <v>-7.170837611033662</v>
      </c>
      <c r="BS68" s="197">
        <f t="shared" si="326"/>
        <v>24.33633434042898</v>
      </c>
      <c r="BT68" s="197">
        <f t="shared" si="327"/>
        <v>45.310776565064025</v>
      </c>
      <c r="BU68" s="197">
        <f t="shared" si="328"/>
        <v>-17.066229772840043</v>
      </c>
      <c r="BV68" s="197">
        <f t="shared" si="329"/>
        <v>-15.437974427287497</v>
      </c>
      <c r="BW68" s="197">
        <f t="shared" si="330"/>
        <v>33.74667285910341</v>
      </c>
      <c r="BX68" s="197">
        <f t="shared" si="331"/>
        <v>-7.652490781569013</v>
      </c>
      <c r="BY68" s="197">
        <f t="shared" si="332"/>
        <v>-2.8329478323439568</v>
      </c>
      <c r="BZ68" s="197">
        <f t="shared" si="333"/>
        <v>36.23717935108943</v>
      </c>
      <c r="CA68" s="197">
        <f t="shared" si="334"/>
        <v>-17.010850850901363</v>
      </c>
      <c r="CB68" s="197">
        <f t="shared" si="335"/>
        <v>39.76222434990924</v>
      </c>
      <c r="CC68" s="197">
        <f t="shared" si="336"/>
        <v>28.85242974615962</v>
      </c>
      <c r="CD68" s="197">
        <f t="shared" si="337"/>
        <v>50.739721300795296</v>
      </c>
      <c r="CE68" s="197">
        <f t="shared" si="338"/>
        <v>4.9171731940047865</v>
      </c>
      <c r="CF68" s="197">
        <f t="shared" si="339"/>
        <v>2.991712677634523</v>
      </c>
      <c r="CG68" s="197">
        <f t="shared" si="340"/>
        <v>39.23708076678461</v>
      </c>
      <c r="CH68" s="197">
        <f t="shared" si="341"/>
        <v>-8.562676423016136</v>
      </c>
      <c r="CI68" s="197">
        <f t="shared" si="342"/>
        <v>16.2784841266793</v>
      </c>
      <c r="CJ68" s="197">
        <f t="shared" si="343"/>
        <v>-12.83662876094072</v>
      </c>
      <c r="CK68" s="197">
        <f t="shared" si="344"/>
        <v>37.64915523853374</v>
      </c>
      <c r="CL68" s="197">
        <f t="shared" si="345"/>
        <v>42.99464877314048</v>
      </c>
      <c r="CM68" s="197">
        <f t="shared" si="346"/>
        <v>-6.83925326605856</v>
      </c>
      <c r="CN68" s="197">
        <f t="shared" si="347"/>
        <v>8.20032608671853</v>
      </c>
      <c r="CO68" s="197">
        <f t="shared" si="348"/>
        <v>23.165193354181596</v>
      </c>
      <c r="CP68" s="197">
        <f t="shared" si="349"/>
        <v>25.53708437055075</v>
      </c>
      <c r="CQ68" s="197">
        <f t="shared" si="350"/>
        <v>4.407828370367348</v>
      </c>
      <c r="CR68" s="197">
        <f t="shared" si="351"/>
        <v>-7.320455494064639</v>
      </c>
      <c r="CS68" s="197">
        <f t="shared" si="352"/>
        <v>-1.1354129020023234</v>
      </c>
      <c r="CT68" s="197">
        <f t="shared" si="353"/>
        <v>-1.7620879742788753</v>
      </c>
      <c r="CU68" s="197">
        <f t="shared" si="354"/>
        <v>47.9557498298315</v>
      </c>
      <c r="CV68" s="197">
        <f t="shared" si="355"/>
        <v>9.197175486528327</v>
      </c>
      <c r="CW68" s="197">
        <f t="shared" si="356"/>
        <v>21.525993102227112</v>
      </c>
      <c r="CX68" s="197">
        <f t="shared" si="357"/>
        <v>3.5684935221998093</v>
      </c>
      <c r="CY68" s="197">
        <f t="shared" si="358"/>
        <v>62.366901635369054</v>
      </c>
      <c r="CZ68" s="197">
        <f t="shared" si="359"/>
        <v>30.820645186489426</v>
      </c>
      <c r="DA68" s="197">
        <f t="shared" si="360"/>
        <v>12.80633071585263</v>
      </c>
      <c r="DB68" s="197">
        <f t="shared" si="361"/>
        <v>31.067843222282193</v>
      </c>
      <c r="DC68" s="197">
        <f t="shared" si="362"/>
        <v>-26.17223577427257</v>
      </c>
      <c r="DD68" s="197">
        <f t="shared" si="363"/>
        <v>43.74984452676939</v>
      </c>
      <c r="DE68" s="197">
        <f t="shared" si="364"/>
        <v>-9.364747596664113</v>
      </c>
      <c r="DF68" s="197">
        <f t="shared" si="365"/>
        <v>17.088971324359814</v>
      </c>
      <c r="DG68" s="197">
        <f t="shared" si="366"/>
        <v>39.84082303672867</v>
      </c>
      <c r="DH68" s="197">
        <f t="shared" si="367"/>
        <v>-10.632072258323674</v>
      </c>
      <c r="DI68" s="197">
        <f t="shared" si="368"/>
        <v>65.49639859505676</v>
      </c>
      <c r="DJ68" s="197">
        <f t="shared" si="369"/>
        <v>25.059239755244413</v>
      </c>
      <c r="DK68" s="197">
        <f t="shared" si="370"/>
        <v>35.21020691070741</v>
      </c>
      <c r="DL68" s="197">
        <f t="shared" si="371"/>
        <v>7.0104906706519</v>
      </c>
      <c r="DM68" s="197">
        <f t="shared" si="372"/>
        <v>19.829725942224822</v>
      </c>
      <c r="DN68" s="197">
        <f t="shared" si="373"/>
        <v>4.3963816726932015</v>
      </c>
      <c r="DO68" s="197">
        <f t="shared" si="374"/>
        <v>10.749514502936446</v>
      </c>
      <c r="DP68" s="197">
        <f t="shared" si="375"/>
        <v>26.54512233509964</v>
      </c>
      <c r="DQ68" s="197">
        <f t="shared" si="376"/>
        <v>-1.1640869584017788</v>
      </c>
      <c r="DR68" s="197">
        <f t="shared" si="377"/>
        <v>18.456356059791904</v>
      </c>
      <c r="DS68" s="197">
        <f t="shared" si="378"/>
        <v>5.4881209286703765</v>
      </c>
      <c r="DT68" s="197">
        <f t="shared" si="379"/>
        <v>41.1993345160875</v>
      </c>
      <c r="DU68" s="197">
        <f t="shared" si="380"/>
        <v>12.660394422166469</v>
      </c>
      <c r="DV68" s="197">
        <f t="shared" si="381"/>
        <v>19.89021585165069</v>
      </c>
      <c r="DW68" s="197">
        <f t="shared" si="382"/>
        <v>38.60666559487097</v>
      </c>
      <c r="DX68" s="197">
        <f t="shared" si="382"/>
        <v>5.113525726147787</v>
      </c>
      <c r="DY68" s="167"/>
      <c r="DZ68" s="64">
        <v>27.1</v>
      </c>
      <c r="EA68" s="103"/>
      <c r="EB68" s="56" t="s">
        <v>116</v>
      </c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9"/>
    </row>
    <row r="69" spans="1:191" s="2" customFormat="1" ht="24.75" customHeight="1">
      <c r="A69" s="64">
        <v>27.2</v>
      </c>
      <c r="B69" s="86" t="s">
        <v>207</v>
      </c>
      <c r="C69" s="221">
        <v>224.81130837640308</v>
      </c>
      <c r="D69" s="158">
        <v>263.66103279191293</v>
      </c>
      <c r="E69" s="158">
        <v>85.9126227054156</v>
      </c>
      <c r="F69" s="158">
        <v>14.942525223318412</v>
      </c>
      <c r="G69" s="158">
        <v>157.95467815275248</v>
      </c>
      <c r="H69" s="158">
        <v>230.4761027485723</v>
      </c>
      <c r="I69" s="158">
        <v>359.145896651862</v>
      </c>
      <c r="J69" s="158">
        <v>417.02225718536397</v>
      </c>
      <c r="K69" s="158">
        <v>260.51303649276247</v>
      </c>
      <c r="L69" s="158">
        <v>321.61699986931376</v>
      </c>
      <c r="M69" s="158">
        <v>569.3816772493633</v>
      </c>
      <c r="N69" s="158">
        <v>783.8257948110816</v>
      </c>
      <c r="O69" s="158">
        <v>572.7914389161882</v>
      </c>
      <c r="P69" s="158">
        <v>921.9015685764822</v>
      </c>
      <c r="Q69" s="158">
        <v>955.8402068013977</v>
      </c>
      <c r="R69" s="158">
        <v>740.2940523646059</v>
      </c>
      <c r="S69" s="159">
        <v>659.1338181667902</v>
      </c>
      <c r="T69" s="158">
        <v>864.3662069462342</v>
      </c>
      <c r="U69" s="158">
        <v>813.9452827106666</v>
      </c>
      <c r="V69" s="158">
        <v>715.1543219964867</v>
      </c>
      <c r="W69" s="158">
        <v>1093.2415973435027</v>
      </c>
      <c r="X69" s="158">
        <v>1269.6609478614541</v>
      </c>
      <c r="Y69" s="158">
        <v>1414.7935450557175</v>
      </c>
      <c r="Z69" s="158">
        <v>1732.986249095864</v>
      </c>
      <c r="AA69" s="158">
        <v>2820.0322627398455</v>
      </c>
      <c r="AB69" s="158">
        <v>2297.978203251799</v>
      </c>
      <c r="AC69" s="158">
        <v>1413.220564376786</v>
      </c>
      <c r="AD69" s="158">
        <v>2495.0520472696016</v>
      </c>
      <c r="AE69" s="158">
        <v>2374.948399435345</v>
      </c>
      <c r="AF69" s="158">
        <v>3220.129872954627</v>
      </c>
      <c r="AG69" s="158">
        <v>3768.7388334721168</v>
      </c>
      <c r="AH69" s="158">
        <v>9622.635859708522</v>
      </c>
      <c r="AI69" s="159">
        <v>10710.773136858983</v>
      </c>
      <c r="AJ69" s="158">
        <v>7569.33752311888</v>
      </c>
      <c r="AK69" s="158">
        <v>10853.096633802714</v>
      </c>
      <c r="AL69" s="158">
        <v>15304.42984419044</v>
      </c>
      <c r="AM69" s="158">
        <v>16614.28157932892</v>
      </c>
      <c r="AN69" s="158">
        <v>13042.841580125178</v>
      </c>
      <c r="AO69" s="158">
        <v>17207.283624795076</v>
      </c>
      <c r="AP69" s="158">
        <v>20812.937074562156</v>
      </c>
      <c r="AQ69" s="158">
        <v>25054.715324211204</v>
      </c>
      <c r="AR69" s="158">
        <v>39537.47945571485</v>
      </c>
      <c r="AS69" s="158">
        <v>51337.86690936139</v>
      </c>
      <c r="AT69" s="158">
        <v>51737.49319894379</v>
      </c>
      <c r="AU69" s="158">
        <v>74575.29339775004</v>
      </c>
      <c r="AV69" s="158">
        <v>121646.14681397472</v>
      </c>
      <c r="AW69" s="158">
        <v>119430.05793829175</v>
      </c>
      <c r="AX69" s="159">
        <v>131728.2610782951</v>
      </c>
      <c r="AY69" s="158">
        <v>121379.39191669378</v>
      </c>
      <c r="AZ69" s="158">
        <v>140750.28403673597</v>
      </c>
      <c r="BA69" s="158">
        <v>106524.24414875952</v>
      </c>
      <c r="BB69" s="158">
        <v>121187.29428147376</v>
      </c>
      <c r="BC69" s="158">
        <v>145011.4493607412</v>
      </c>
      <c r="BD69" s="158">
        <v>186088.34610262766</v>
      </c>
      <c r="BE69" s="168">
        <v>334868.7173266893</v>
      </c>
      <c r="BF69" s="199">
        <v>500674.56833809544</v>
      </c>
      <c r="BG69" s="199">
        <v>624178.5277358695</v>
      </c>
      <c r="BH69" s="199">
        <v>863147.1749775335</v>
      </c>
      <c r="BI69" s="199">
        <v>636313.6617985741</v>
      </c>
      <c r="BJ69" s="199">
        <v>786108.8767213593</v>
      </c>
      <c r="BK69" s="199">
        <v>997816</v>
      </c>
      <c r="BL69" s="199">
        <v>913282</v>
      </c>
      <c r="BM69" s="199">
        <v>925481</v>
      </c>
      <c r="BN69" s="200"/>
      <c r="BO69" s="197">
        <f t="shared" si="322"/>
        <v>17.28103657066196</v>
      </c>
      <c r="BP69" s="197">
        <f t="shared" si="323"/>
        <v>-67.41550247464147</v>
      </c>
      <c r="BQ69" s="197">
        <f t="shared" si="324"/>
        <v>-82.60729942495809</v>
      </c>
      <c r="BR69" s="197">
        <f t="shared" si="325"/>
        <v>957.0815561097924</v>
      </c>
      <c r="BS69" s="197">
        <f t="shared" si="326"/>
        <v>45.912805776912066</v>
      </c>
      <c r="BT69" s="197">
        <f t="shared" si="327"/>
        <v>55.82782438995697</v>
      </c>
      <c r="BU69" s="197">
        <f t="shared" si="328"/>
        <v>16.11499980176702</v>
      </c>
      <c r="BV69" s="197">
        <f t="shared" si="329"/>
        <v>-37.530184059944325</v>
      </c>
      <c r="BW69" s="197">
        <f t="shared" si="330"/>
        <v>23.45524208660816</v>
      </c>
      <c r="BX69" s="197">
        <f t="shared" si="331"/>
        <v>77.03718319638779</v>
      </c>
      <c r="BY69" s="197">
        <f t="shared" si="332"/>
        <v>37.662630557007105</v>
      </c>
      <c r="BZ69" s="197">
        <f t="shared" si="333"/>
        <v>-26.92362987948834</v>
      </c>
      <c r="CA69" s="197">
        <f t="shared" si="334"/>
        <v>60.948908440542596</v>
      </c>
      <c r="CB69" s="197">
        <f t="shared" si="335"/>
        <v>3.681373302935205</v>
      </c>
      <c r="CC69" s="197">
        <f t="shared" si="336"/>
        <v>-22.5504381279472</v>
      </c>
      <c r="CD69" s="197">
        <f t="shared" si="337"/>
        <v>-10.963242773405815</v>
      </c>
      <c r="CE69" s="197">
        <f t="shared" si="338"/>
        <v>31.136680158551822</v>
      </c>
      <c r="CF69" s="197">
        <f t="shared" si="339"/>
        <v>-5.833282679305853</v>
      </c>
      <c r="CG69" s="197">
        <f t="shared" si="340"/>
        <v>-12.137297532480092</v>
      </c>
      <c r="CH69" s="197">
        <f t="shared" si="341"/>
        <v>52.86792846214154</v>
      </c>
      <c r="CI69" s="197">
        <f t="shared" si="342"/>
        <v>16.137270201448388</v>
      </c>
      <c r="CJ69" s="197">
        <f t="shared" si="343"/>
        <v>11.430815245496568</v>
      </c>
      <c r="CK69" s="197">
        <f t="shared" si="344"/>
        <v>22.49039834484228</v>
      </c>
      <c r="CL69" s="197">
        <f t="shared" si="345"/>
        <v>62.72675355682231</v>
      </c>
      <c r="CM69" s="197">
        <f t="shared" si="346"/>
        <v>-18.5123435070504</v>
      </c>
      <c r="CN69" s="197">
        <f t="shared" si="347"/>
        <v>-38.50156792710304</v>
      </c>
      <c r="CO69" s="197">
        <f t="shared" si="348"/>
        <v>76.55078833146551</v>
      </c>
      <c r="CP69" s="197">
        <f t="shared" si="349"/>
        <v>-4.813673044042873</v>
      </c>
      <c r="CQ69" s="197">
        <f t="shared" si="350"/>
        <v>35.587361549422624</v>
      </c>
      <c r="CR69" s="197">
        <f t="shared" si="351"/>
        <v>17.03685820640874</v>
      </c>
      <c r="CS69" s="197">
        <f t="shared" si="352"/>
        <v>155.32774450288042</v>
      </c>
      <c r="CT69" s="197">
        <f t="shared" si="353"/>
        <v>11.308099911653748</v>
      </c>
      <c r="CU69" s="197">
        <f t="shared" si="354"/>
        <v>-29.329681187341</v>
      </c>
      <c r="CV69" s="197">
        <f t="shared" si="355"/>
        <v>43.382384530407215</v>
      </c>
      <c r="CW69" s="197">
        <f t="shared" si="356"/>
        <v>41.014406860837695</v>
      </c>
      <c r="CX69" s="197">
        <f t="shared" si="357"/>
        <v>8.55864444787337</v>
      </c>
      <c r="CY69" s="197">
        <f t="shared" si="358"/>
        <v>-21.496204829267125</v>
      </c>
      <c r="CZ69" s="197">
        <f t="shared" si="359"/>
        <v>31.928947531002144</v>
      </c>
      <c r="DA69" s="197">
        <f t="shared" si="360"/>
        <v>20.954228037314753</v>
      </c>
      <c r="DB69" s="197">
        <f t="shared" si="361"/>
        <v>20.38048851275971</v>
      </c>
      <c r="DC69" s="197">
        <f t="shared" si="362"/>
        <v>57.80454474974006</v>
      </c>
      <c r="DD69" s="197">
        <f t="shared" si="363"/>
        <v>29.84607925465741</v>
      </c>
      <c r="DE69" s="197">
        <f t="shared" si="364"/>
        <v>0.7784240242937036</v>
      </c>
      <c r="DF69" s="197">
        <f t="shared" si="365"/>
        <v>44.14168292033228</v>
      </c>
      <c r="DG69" s="197">
        <f t="shared" si="366"/>
        <v>63.118562826391546</v>
      </c>
      <c r="DH69" s="197">
        <f t="shared" si="367"/>
        <v>-1.8217501612047624</v>
      </c>
      <c r="DI69" s="197">
        <f t="shared" si="368"/>
        <v>10.297410344017162</v>
      </c>
      <c r="DJ69" s="197">
        <f t="shared" si="369"/>
        <v>-7.856225442352321</v>
      </c>
      <c r="DK69" s="197">
        <f t="shared" si="370"/>
        <v>15.958962896549192</v>
      </c>
      <c r="DL69" s="197">
        <f t="shared" si="371"/>
        <v>-24.316853157499434</v>
      </c>
      <c r="DM69" s="197">
        <f t="shared" si="372"/>
        <v>13.764988665150732</v>
      </c>
      <c r="DN69" s="197">
        <f t="shared" si="373"/>
        <v>19.658954530276603</v>
      </c>
      <c r="DO69" s="197">
        <f t="shared" si="374"/>
        <v>28.326657600463367</v>
      </c>
      <c r="DP69" s="197">
        <f t="shared" si="375"/>
        <v>79.95147162090919</v>
      </c>
      <c r="DQ69" s="197">
        <f t="shared" si="376"/>
        <v>49.51368773263173</v>
      </c>
      <c r="DR69" s="197">
        <f t="shared" si="377"/>
        <v>24.667512034358882</v>
      </c>
      <c r="DS69" s="197">
        <f t="shared" si="378"/>
        <v>38.28530406332516</v>
      </c>
      <c r="DT69" s="197">
        <f t="shared" si="379"/>
        <v>-26.27981875569059</v>
      </c>
      <c r="DU69" s="197">
        <f t="shared" si="380"/>
        <v>23.54109677598012</v>
      </c>
      <c r="DV69" s="197">
        <f t="shared" si="381"/>
        <v>26.93101802406964</v>
      </c>
      <c r="DW69" s="197">
        <f t="shared" si="382"/>
        <v>-8.471902635355617</v>
      </c>
      <c r="DX69" s="197">
        <f t="shared" si="382"/>
        <v>1.3357320082953568</v>
      </c>
      <c r="DY69" s="167"/>
      <c r="DZ69" s="64">
        <v>27.2</v>
      </c>
      <c r="EA69" s="103"/>
      <c r="EB69" s="56" t="s">
        <v>117</v>
      </c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9"/>
    </row>
    <row r="70" spans="1:191" s="2" customFormat="1" ht="24.75" customHeight="1">
      <c r="A70" s="64">
        <v>27.3</v>
      </c>
      <c r="B70" s="86" t="s">
        <v>208</v>
      </c>
      <c r="C70" s="221">
        <v>289.5405405405405</v>
      </c>
      <c r="D70" s="158">
        <v>333.9189189189189</v>
      </c>
      <c r="E70" s="158">
        <v>305.7567567567568</v>
      </c>
      <c r="F70" s="158">
        <v>355.4594594594595</v>
      </c>
      <c r="G70" s="158">
        <v>498.2432432432432</v>
      </c>
      <c r="H70" s="158">
        <v>594.1891891891892</v>
      </c>
      <c r="I70" s="158">
        <v>758.2162162162163</v>
      </c>
      <c r="J70" s="158">
        <v>890.6486486486486</v>
      </c>
      <c r="K70" s="158">
        <v>900.1891891891892</v>
      </c>
      <c r="L70" s="158">
        <v>1056.6756756756756</v>
      </c>
      <c r="M70" s="158">
        <v>1278.4864864864865</v>
      </c>
      <c r="N70" s="158">
        <v>1298.1891891891892</v>
      </c>
      <c r="O70" s="158">
        <v>1607.054054054054</v>
      </c>
      <c r="P70" s="158">
        <v>1880.837837837838</v>
      </c>
      <c r="Q70" s="158">
        <v>2196.4864864864867</v>
      </c>
      <c r="R70" s="158">
        <v>2472.054054054054</v>
      </c>
      <c r="S70" s="159">
        <v>2424.2162162162163</v>
      </c>
      <c r="T70" s="158">
        <v>2552.7837837837837</v>
      </c>
      <c r="U70" s="158">
        <v>2471.864864864865</v>
      </c>
      <c r="V70" s="158">
        <v>2575.3513513513512</v>
      </c>
      <c r="W70" s="158">
        <v>3044.1081081081084</v>
      </c>
      <c r="X70" s="158">
        <v>3601.1081081081084</v>
      </c>
      <c r="Y70" s="158">
        <v>4273.2972972972975</v>
      </c>
      <c r="Z70" s="158">
        <v>5172.459459459459</v>
      </c>
      <c r="AA70" s="158">
        <v>5885.7027027027025</v>
      </c>
      <c r="AB70" s="158">
        <v>7848.054054054054</v>
      </c>
      <c r="AC70" s="158">
        <v>9171.864864864865</v>
      </c>
      <c r="AD70" s="158">
        <v>8900.72972972973</v>
      </c>
      <c r="AE70" s="158">
        <v>10737.702702702703</v>
      </c>
      <c r="AF70" s="158">
        <v>12877.621621621622</v>
      </c>
      <c r="AG70" s="158">
        <v>13727.346644512389</v>
      </c>
      <c r="AH70" s="158">
        <v>19382.135378451574</v>
      </c>
      <c r="AI70" s="159">
        <v>23411.839591992102</v>
      </c>
      <c r="AJ70" s="158">
        <v>24562.439672354354</v>
      </c>
      <c r="AK70" s="158">
        <v>29498.984181197433</v>
      </c>
      <c r="AL70" s="158">
        <v>34521.796437423414</v>
      </c>
      <c r="AM70" s="158">
        <v>40618.98098565171</v>
      </c>
      <c r="AN70" s="158">
        <v>39695.81364249202</v>
      </c>
      <c r="AO70" s="158">
        <v>47072.678128912004</v>
      </c>
      <c r="AP70" s="158">
        <v>54207.17362399919</v>
      </c>
      <c r="AQ70" s="158">
        <v>62000.2394318914</v>
      </c>
      <c r="AR70" s="158">
        <v>68494.37647100669</v>
      </c>
      <c r="AS70" s="158">
        <v>73853.75677812698</v>
      </c>
      <c r="AT70" s="158">
        <v>81283.23667300302</v>
      </c>
      <c r="AU70" s="158">
        <v>101529.85101267954</v>
      </c>
      <c r="AV70" s="158">
        <v>105090.53321796864</v>
      </c>
      <c r="AW70" s="158">
        <v>110632.92802735718</v>
      </c>
      <c r="AX70" s="159">
        <v>116367.12451531409</v>
      </c>
      <c r="AY70" s="158">
        <v>130898.25465113514</v>
      </c>
      <c r="AZ70" s="158">
        <v>154164.16922538244</v>
      </c>
      <c r="BA70" s="158">
        <v>155299.1845031214</v>
      </c>
      <c r="BB70" s="158">
        <v>169268.66328478046</v>
      </c>
      <c r="BC70" s="158">
        <v>163402.81317514015</v>
      </c>
      <c r="BD70" s="158">
        <v>187729.61307318736</v>
      </c>
      <c r="BE70" s="168">
        <v>240580</v>
      </c>
      <c r="BF70" s="199">
        <v>293350</v>
      </c>
      <c r="BG70" s="199">
        <v>356556</v>
      </c>
      <c r="BH70" s="199">
        <v>441923</v>
      </c>
      <c r="BI70" s="199">
        <v>531730</v>
      </c>
      <c r="BJ70" s="199">
        <v>592788.42</v>
      </c>
      <c r="BK70" s="199">
        <v>656448</v>
      </c>
      <c r="BL70" s="199">
        <v>695835</v>
      </c>
      <c r="BM70" s="199">
        <v>821962</v>
      </c>
      <c r="BN70" s="200"/>
      <c r="BO70" s="197">
        <f t="shared" si="322"/>
        <v>15.327172594044622</v>
      </c>
      <c r="BP70" s="197">
        <f t="shared" si="323"/>
        <v>-8.433832456495338</v>
      </c>
      <c r="BQ70" s="197">
        <f t="shared" si="324"/>
        <v>16.255635110050388</v>
      </c>
      <c r="BR70" s="197">
        <f t="shared" si="325"/>
        <v>40.16879562043794</v>
      </c>
      <c r="BS70" s="197">
        <f t="shared" si="326"/>
        <v>19.256848386221858</v>
      </c>
      <c r="BT70" s="197">
        <f t="shared" si="327"/>
        <v>27.60518535365023</v>
      </c>
      <c r="BU70" s="197">
        <f t="shared" si="328"/>
        <v>17.466314963998</v>
      </c>
      <c r="BV70" s="197">
        <f t="shared" si="329"/>
        <v>1.0711901438368612</v>
      </c>
      <c r="BW70" s="197">
        <f t="shared" si="330"/>
        <v>17.383733149187854</v>
      </c>
      <c r="BX70" s="197">
        <f t="shared" si="331"/>
        <v>20.991380412819403</v>
      </c>
      <c r="BY70" s="197">
        <f t="shared" si="332"/>
        <v>1.5410958904109593</v>
      </c>
      <c r="BZ70" s="197">
        <f t="shared" si="333"/>
        <v>23.791976349592982</v>
      </c>
      <c r="CA70" s="197">
        <f t="shared" si="334"/>
        <v>17.036376784783318</v>
      </c>
      <c r="CB70" s="197">
        <f t="shared" si="335"/>
        <v>16.782342544294526</v>
      </c>
      <c r="CC70" s="197">
        <f t="shared" si="336"/>
        <v>12.545834871416261</v>
      </c>
      <c r="CD70" s="197">
        <f t="shared" si="337"/>
        <v>-1.9351452998928598</v>
      </c>
      <c r="CE70" s="197">
        <f t="shared" si="338"/>
        <v>5.303469496967532</v>
      </c>
      <c r="CF70" s="197">
        <f t="shared" si="339"/>
        <v>-3.1698304977078475</v>
      </c>
      <c r="CG70" s="197">
        <f t="shared" si="340"/>
        <v>4.1865754053728885</v>
      </c>
      <c r="CH70" s="197">
        <f t="shared" si="341"/>
        <v>18.201662328939648</v>
      </c>
      <c r="CI70" s="197">
        <f t="shared" si="342"/>
        <v>18.297641877974286</v>
      </c>
      <c r="CJ70" s="197">
        <f t="shared" si="343"/>
        <v>18.66617632710652</v>
      </c>
      <c r="CK70" s="197">
        <f t="shared" si="344"/>
        <v>21.04141368144099</v>
      </c>
      <c r="CL70" s="197">
        <f t="shared" si="345"/>
        <v>13.7892476264624</v>
      </c>
      <c r="CM70" s="197">
        <f t="shared" si="346"/>
        <v>33.340986632747246</v>
      </c>
      <c r="CN70" s="197">
        <f t="shared" si="347"/>
        <v>16.8680134169944</v>
      </c>
      <c r="CO70" s="197">
        <f t="shared" si="348"/>
        <v>-2.956161469122668</v>
      </c>
      <c r="CP70" s="197">
        <f t="shared" si="349"/>
        <v>20.6384535734999</v>
      </c>
      <c r="CQ70" s="197">
        <f t="shared" si="350"/>
        <v>19.929019997734674</v>
      </c>
      <c r="CR70" s="197">
        <f t="shared" si="351"/>
        <v>6.598462416880399</v>
      </c>
      <c r="CS70" s="197">
        <f t="shared" si="352"/>
        <v>41.19360339894768</v>
      </c>
      <c r="CT70" s="197">
        <f t="shared" si="353"/>
        <v>20.790816568233353</v>
      </c>
      <c r="CU70" s="197">
        <f t="shared" si="354"/>
        <v>4.914607738709301</v>
      </c>
      <c r="CV70" s="197">
        <f t="shared" si="355"/>
        <v>20.097940492447435</v>
      </c>
      <c r="CW70" s="197">
        <f t="shared" si="356"/>
        <v>17.02706854369415</v>
      </c>
      <c r="CX70" s="197">
        <f t="shared" si="357"/>
        <v>17.661840279026244</v>
      </c>
      <c r="CY70" s="197">
        <f t="shared" si="358"/>
        <v>-2.2727486528669614</v>
      </c>
      <c r="CZ70" s="197">
        <f t="shared" si="359"/>
        <v>18.583482260515964</v>
      </c>
      <c r="DA70" s="197">
        <f t="shared" si="360"/>
        <v>15.156340745153358</v>
      </c>
      <c r="DB70" s="197">
        <f t="shared" si="361"/>
        <v>14.376447408875755</v>
      </c>
      <c r="DC70" s="197">
        <f t="shared" si="362"/>
        <v>10.474374129230965</v>
      </c>
      <c r="DD70" s="197">
        <f t="shared" si="363"/>
        <v>7.824555216425516</v>
      </c>
      <c r="DE70" s="197">
        <f t="shared" si="364"/>
        <v>10.059718312225938</v>
      </c>
      <c r="DF70" s="197">
        <f t="shared" si="365"/>
        <v>24.9087206272645</v>
      </c>
      <c r="DG70" s="197">
        <f t="shared" si="366"/>
        <v>3.5070298732580802</v>
      </c>
      <c r="DH70" s="197">
        <f t="shared" si="367"/>
        <v>5.2739239583959865</v>
      </c>
      <c r="DI70" s="197">
        <f t="shared" si="368"/>
        <v>5.183083002683404</v>
      </c>
      <c r="DJ70" s="197">
        <f t="shared" si="369"/>
        <v>12.487315636908024</v>
      </c>
      <c r="DK70" s="197">
        <f t="shared" si="370"/>
        <v>17.77404491469707</v>
      </c>
      <c r="DL70" s="197">
        <f t="shared" si="371"/>
        <v>0.7362380528769908</v>
      </c>
      <c r="DM70" s="197">
        <f t="shared" si="372"/>
        <v>8.995204209445346</v>
      </c>
      <c r="DN70" s="197">
        <f t="shared" si="373"/>
        <v>-3.4654081835404464</v>
      </c>
      <c r="DO70" s="197">
        <f t="shared" si="374"/>
        <v>14.88762612181774</v>
      </c>
      <c r="DP70" s="197">
        <f t="shared" si="375"/>
        <v>28.15239751557398</v>
      </c>
      <c r="DQ70" s="197">
        <f t="shared" si="376"/>
        <v>21.93449164519079</v>
      </c>
      <c r="DR70" s="197">
        <f t="shared" si="377"/>
        <v>21.54627577978524</v>
      </c>
      <c r="DS70" s="197">
        <f t="shared" si="378"/>
        <v>23.942101661450092</v>
      </c>
      <c r="DT70" s="197">
        <f t="shared" si="379"/>
        <v>20.321866026434467</v>
      </c>
      <c r="DU70" s="197">
        <f t="shared" si="380"/>
        <v>11.482974441916017</v>
      </c>
      <c r="DV70" s="197">
        <f t="shared" si="381"/>
        <v>10.73900532672348</v>
      </c>
      <c r="DW70" s="197">
        <f t="shared" si="382"/>
        <v>6.000018280198889</v>
      </c>
      <c r="DX70" s="197">
        <f t="shared" si="382"/>
        <v>18.125992512592784</v>
      </c>
      <c r="DY70" s="167"/>
      <c r="DZ70" s="64">
        <v>27.3</v>
      </c>
      <c r="EA70" s="103"/>
      <c r="EB70" s="56" t="s">
        <v>118</v>
      </c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9"/>
    </row>
    <row r="71" spans="1:191" s="2" customFormat="1" ht="24.75" customHeight="1">
      <c r="A71" s="64">
        <v>27.4</v>
      </c>
      <c r="B71" s="86" t="s">
        <v>201</v>
      </c>
      <c r="C71" s="221">
        <v>0</v>
      </c>
      <c r="D71" s="158">
        <v>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9">
        <v>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0</v>
      </c>
      <c r="Z71" s="158">
        <v>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0</v>
      </c>
      <c r="AH71" s="158">
        <v>0</v>
      </c>
      <c r="AI71" s="159">
        <v>0</v>
      </c>
      <c r="AJ71" s="158">
        <v>0</v>
      </c>
      <c r="AK71" s="158">
        <v>0</v>
      </c>
      <c r="AL71" s="158">
        <v>0</v>
      </c>
      <c r="AM71" s="158">
        <v>0</v>
      </c>
      <c r="AN71" s="158">
        <v>0</v>
      </c>
      <c r="AO71" s="158">
        <v>0</v>
      </c>
      <c r="AP71" s="158">
        <v>0</v>
      </c>
      <c r="AQ71" s="158">
        <v>0</v>
      </c>
      <c r="AR71" s="158">
        <v>0</v>
      </c>
      <c r="AS71" s="158">
        <v>0</v>
      </c>
      <c r="AT71" s="158">
        <v>0</v>
      </c>
      <c r="AU71" s="158">
        <v>0</v>
      </c>
      <c r="AV71" s="158">
        <v>0</v>
      </c>
      <c r="AW71" s="158">
        <v>0</v>
      </c>
      <c r="AX71" s="159">
        <v>0</v>
      </c>
      <c r="AY71" s="158">
        <v>0</v>
      </c>
      <c r="AZ71" s="158">
        <v>15519</v>
      </c>
      <c r="BA71" s="158">
        <v>14724</v>
      </c>
      <c r="BB71" s="158">
        <v>14187</v>
      </c>
      <c r="BC71" s="158">
        <v>13957</v>
      </c>
      <c r="BD71" s="158">
        <v>24572</v>
      </c>
      <c r="BE71" s="168">
        <v>41053.93207805088</v>
      </c>
      <c r="BF71" s="199">
        <v>41392.201309622586</v>
      </c>
      <c r="BG71" s="199">
        <v>49708.861788542956</v>
      </c>
      <c r="BH71" s="199">
        <v>53591.526064352336</v>
      </c>
      <c r="BI71" s="199">
        <v>72212.8529234372</v>
      </c>
      <c r="BJ71" s="199">
        <v>116311.71115835028</v>
      </c>
      <c r="BK71" s="199">
        <v>162836.309462058</v>
      </c>
      <c r="BL71" s="199">
        <f>BL53</f>
        <v>246673</v>
      </c>
      <c r="BM71" s="199">
        <f>BM53</f>
        <v>266482</v>
      </c>
      <c r="BN71" s="200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7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7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7"/>
      <c r="DJ71" s="163"/>
      <c r="DK71" s="163"/>
      <c r="DL71" s="197">
        <f t="shared" si="371"/>
        <v>-5.122752754687802</v>
      </c>
      <c r="DM71" s="197">
        <f t="shared" si="372"/>
        <v>-3.647106764466178</v>
      </c>
      <c r="DN71" s="197">
        <f t="shared" si="373"/>
        <v>-1.6212025093395361</v>
      </c>
      <c r="DO71" s="197">
        <f t="shared" si="374"/>
        <v>76.05502615175182</v>
      </c>
      <c r="DP71" s="197">
        <f t="shared" si="375"/>
        <v>67.07607064158749</v>
      </c>
      <c r="DQ71" s="197">
        <f t="shared" si="376"/>
        <v>0.8239630516477602</v>
      </c>
      <c r="DR71" s="197">
        <f t="shared" si="377"/>
        <v>20.092336758583958</v>
      </c>
      <c r="DS71" s="197">
        <f t="shared" si="378"/>
        <v>7.8108090511625194</v>
      </c>
      <c r="DT71" s="197">
        <f t="shared" si="379"/>
        <v>34.746774773169356</v>
      </c>
      <c r="DU71" s="197">
        <f t="shared" si="380"/>
        <v>61.06787981589423</v>
      </c>
      <c r="DV71" s="197">
        <f t="shared" si="381"/>
        <v>39.999925923510595</v>
      </c>
      <c r="DW71" s="197">
        <f t="shared" si="382"/>
        <v>51.48525584674745</v>
      </c>
      <c r="DX71" s="197">
        <f t="shared" si="382"/>
        <v>8.03046948794558</v>
      </c>
      <c r="DY71" s="167"/>
      <c r="DZ71" s="64">
        <v>27.4</v>
      </c>
      <c r="EA71" s="103"/>
      <c r="EB71" s="56" t="s">
        <v>119</v>
      </c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9"/>
    </row>
    <row r="72" spans="1:191" s="2" customFormat="1" ht="24.75" customHeight="1" thickBot="1">
      <c r="A72" s="62">
        <v>27.5</v>
      </c>
      <c r="B72" s="86" t="s">
        <v>202</v>
      </c>
      <c r="C72" s="222">
        <v>-165.39637349536383</v>
      </c>
      <c r="D72" s="168">
        <v>44.172735606658705</v>
      </c>
      <c r="E72" s="168">
        <v>-94.64156745013358</v>
      </c>
      <c r="F72" s="168">
        <v>29.312241298813433</v>
      </c>
      <c r="G72" s="168">
        <v>-27.51221760549987</v>
      </c>
      <c r="H72" s="168">
        <v>24.371580423632054</v>
      </c>
      <c r="I72" s="168">
        <v>49.090139545272336</v>
      </c>
      <c r="J72" s="168">
        <v>-86.78419465946456</v>
      </c>
      <c r="K72" s="168">
        <v>41.88185306198989</v>
      </c>
      <c r="L72" s="168">
        <v>-177.97880800913754</v>
      </c>
      <c r="M72" s="168">
        <v>-57.761310382065176</v>
      </c>
      <c r="N72" s="168">
        <v>-274.3427247087093</v>
      </c>
      <c r="O72" s="168">
        <v>-146.40410439685934</v>
      </c>
      <c r="P72" s="168">
        <v>-296.9280411628497</v>
      </c>
      <c r="Q72" s="168">
        <v>-377.1632242255612</v>
      </c>
      <c r="R72" s="168">
        <v>-51.43867720214621</v>
      </c>
      <c r="S72" s="169">
        <v>68.98385800539472</v>
      </c>
      <c r="T72" s="168">
        <v>-361.18112785931635</v>
      </c>
      <c r="U72" s="168">
        <v>-470.7894244111485</v>
      </c>
      <c r="V72" s="168">
        <v>-220.20180200660207</v>
      </c>
      <c r="W72" s="168">
        <v>-82.46194675340348</v>
      </c>
      <c r="X72" s="168">
        <v>-379.9890614233068</v>
      </c>
      <c r="Y72" s="168">
        <v>-641.4714895014927</v>
      </c>
      <c r="Z72" s="168">
        <v>544.7758322887157</v>
      </c>
      <c r="AA72" s="168">
        <v>-873.9268651110833</v>
      </c>
      <c r="AB72" s="168">
        <v>-1069.7832128847176</v>
      </c>
      <c r="AC72" s="168">
        <v>-666.4688409775845</v>
      </c>
      <c r="AD72" s="168">
        <v>-341.3303865700109</v>
      </c>
      <c r="AE72" s="168">
        <v>1301.2370526284212</v>
      </c>
      <c r="AF72" s="168">
        <v>-707.3766265156064</v>
      </c>
      <c r="AG72" s="168">
        <v>1681.5841951377352</v>
      </c>
      <c r="AH72" s="168">
        <v>-5099.881215276435</v>
      </c>
      <c r="AI72" s="169">
        <v>-5833.1448438230145</v>
      </c>
      <c r="AJ72" s="168">
        <v>-4036.575681485814</v>
      </c>
      <c r="AK72" s="168">
        <v>-6190.953894918624</v>
      </c>
      <c r="AL72" s="168">
        <v>-8306.26423483419</v>
      </c>
      <c r="AM72" s="168">
        <v>-10960.402319944435</v>
      </c>
      <c r="AN72" s="168">
        <v>-2690.6056722658686</v>
      </c>
      <c r="AO72" s="168">
        <v>-4363.851938290049</v>
      </c>
      <c r="AP72" s="168">
        <v>-998.0527253770997</v>
      </c>
      <c r="AQ72" s="168">
        <v>6585.549961858123</v>
      </c>
      <c r="AR72" s="168">
        <v>-4655.771634214565</v>
      </c>
      <c r="AS72" s="168">
        <v>-9331.16428755354</v>
      </c>
      <c r="AT72" s="168">
        <v>8047.937262996784</v>
      </c>
      <c r="AU72" s="168">
        <v>16047.460437050613</v>
      </c>
      <c r="AV72" s="168">
        <v>-9557.685663293596</v>
      </c>
      <c r="AW72" s="168">
        <v>23069.490459543216</v>
      </c>
      <c r="AX72" s="169">
        <v>16646.84584386251</v>
      </c>
      <c r="AY72" s="168">
        <v>12475.152738895951</v>
      </c>
      <c r="AZ72" s="168">
        <v>-3848.2004086803354</v>
      </c>
      <c r="BA72" s="168">
        <v>3221.555137024814</v>
      </c>
      <c r="BB72" s="168">
        <v>-31309.595209579595</v>
      </c>
      <c r="BC72" s="168">
        <v>-5534.010691943549</v>
      </c>
      <c r="BD72" s="168">
        <v>19699.46896873039</v>
      </c>
      <c r="BE72" s="168">
        <v>11809.30059525976</v>
      </c>
      <c r="BF72" s="199">
        <v>13680.328737845644</v>
      </c>
      <c r="BG72" s="199">
        <v>-9150.868051863974</v>
      </c>
      <c r="BH72" s="199">
        <v>3962.871768529527</v>
      </c>
      <c r="BI72" s="199">
        <v>-68722.61355957319</v>
      </c>
      <c r="BJ72" s="199">
        <v>11878</v>
      </c>
      <c r="BK72" s="199">
        <v>-1957.3094620580086</v>
      </c>
      <c r="BL72" s="199">
        <v>-77698</v>
      </c>
      <c r="BM72" s="199">
        <v>12191</v>
      </c>
      <c r="BN72" s="200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7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7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7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7"/>
      <c r="DZ72" s="62">
        <v>27.5</v>
      </c>
      <c r="EA72" s="110"/>
      <c r="EB72" s="66" t="s">
        <v>105</v>
      </c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9"/>
    </row>
    <row r="73" spans="1:191" s="24" customFormat="1" ht="39" customHeight="1" thickBot="1">
      <c r="A73" s="84">
        <v>28</v>
      </c>
      <c r="B73" s="120" t="s">
        <v>145</v>
      </c>
      <c r="C73" s="222">
        <v>37</v>
      </c>
      <c r="D73" s="158">
        <v>47</v>
      </c>
      <c r="E73" s="158">
        <v>57</v>
      </c>
      <c r="F73" s="158">
        <v>60</v>
      </c>
      <c r="G73" s="158">
        <v>57</v>
      </c>
      <c r="H73" s="158">
        <v>90</v>
      </c>
      <c r="I73" s="158">
        <v>85</v>
      </c>
      <c r="J73" s="158">
        <v>78</v>
      </c>
      <c r="K73" s="158">
        <v>77</v>
      </c>
      <c r="L73" s="158">
        <v>78</v>
      </c>
      <c r="M73" s="158">
        <v>28</v>
      </c>
      <c r="N73" s="158">
        <v>35</v>
      </c>
      <c r="O73" s="158">
        <v>34</v>
      </c>
      <c r="P73" s="158">
        <v>42</v>
      </c>
      <c r="Q73" s="158">
        <v>39</v>
      </c>
      <c r="R73" s="158">
        <v>79</v>
      </c>
      <c r="S73" s="159">
        <v>90</v>
      </c>
      <c r="T73" s="158">
        <v>102</v>
      </c>
      <c r="U73" s="158">
        <v>128</v>
      </c>
      <c r="V73" s="158">
        <v>125</v>
      </c>
      <c r="W73" s="158">
        <v>123</v>
      </c>
      <c r="X73" s="158">
        <v>163</v>
      </c>
      <c r="Y73" s="158">
        <v>154</v>
      </c>
      <c r="Z73" s="158">
        <v>192</v>
      </c>
      <c r="AA73" s="158">
        <v>274</v>
      </c>
      <c r="AB73" s="158">
        <v>528</v>
      </c>
      <c r="AC73" s="158">
        <v>739</v>
      </c>
      <c r="AD73" s="158">
        <v>1022</v>
      </c>
      <c r="AE73" s="158">
        <v>1042</v>
      </c>
      <c r="AF73" s="158">
        <v>1624</v>
      </c>
      <c r="AG73" s="158">
        <v>2257</v>
      </c>
      <c r="AH73" s="158">
        <v>2221</v>
      </c>
      <c r="AI73" s="159">
        <v>2527</v>
      </c>
      <c r="AJ73" s="158">
        <v>2774</v>
      </c>
      <c r="AK73" s="158">
        <v>3101</v>
      </c>
      <c r="AL73" s="158">
        <v>2821</v>
      </c>
      <c r="AM73" s="158">
        <v>2976</v>
      </c>
      <c r="AN73" s="158">
        <v>3499</v>
      </c>
      <c r="AO73" s="158">
        <v>3841</v>
      </c>
      <c r="AP73" s="158">
        <v>3798</v>
      </c>
      <c r="AQ73" s="158">
        <v>3711</v>
      </c>
      <c r="AR73" s="158">
        <v>9382</v>
      </c>
      <c r="AS73" s="158">
        <v>11226</v>
      </c>
      <c r="AT73" s="158">
        <v>16514</v>
      </c>
      <c r="AU73" s="158">
        <v>25416</v>
      </c>
      <c r="AV73" s="158">
        <v>22112</v>
      </c>
      <c r="AW73" s="158">
        <v>43968</v>
      </c>
      <c r="AX73" s="159">
        <v>43764</v>
      </c>
      <c r="AY73" s="158">
        <v>43242</v>
      </c>
      <c r="AZ73" s="168">
        <v>53132</v>
      </c>
      <c r="BA73" s="158">
        <v>58811</v>
      </c>
      <c r="BB73" s="158">
        <v>73363</v>
      </c>
      <c r="BC73" s="158">
        <v>79229</v>
      </c>
      <c r="BD73" s="158">
        <v>99165</v>
      </c>
      <c r="BE73" s="158">
        <v>91971</v>
      </c>
      <c r="BF73" s="199">
        <v>108565</v>
      </c>
      <c r="BG73" s="199">
        <v>134608</v>
      </c>
      <c r="BH73" s="199">
        <v>167501</v>
      </c>
      <c r="BI73" s="199">
        <v>203209</v>
      </c>
      <c r="BJ73" s="199">
        <v>247113</v>
      </c>
      <c r="BK73" s="199">
        <v>242001</v>
      </c>
      <c r="BL73" s="199">
        <v>304902</v>
      </c>
      <c r="BM73" s="199">
        <v>350081</v>
      </c>
      <c r="BN73" s="200"/>
      <c r="BO73" s="163">
        <f t="shared" si="322"/>
        <v>27.027027027027028</v>
      </c>
      <c r="BP73" s="163">
        <f aca="true" t="shared" si="383" ref="BP73:BP79">(E73-D73)/D73*100</f>
        <v>21.27659574468085</v>
      </c>
      <c r="BQ73" s="163">
        <f aca="true" t="shared" si="384" ref="BQ73:BQ79">(F73-E73)/E73*100</f>
        <v>5.263157894736842</v>
      </c>
      <c r="BR73" s="163">
        <f aca="true" t="shared" si="385" ref="BR73:BR79">(G73-F73)/F73*100</f>
        <v>-5</v>
      </c>
      <c r="BS73" s="163">
        <f aca="true" t="shared" si="386" ref="BS73:BS79">(H73-G73)/G73*100</f>
        <v>57.89473684210527</v>
      </c>
      <c r="BT73" s="163">
        <f aca="true" t="shared" si="387" ref="BT73:BT79">(I73-H73)/H73*100</f>
        <v>-5.555555555555555</v>
      </c>
      <c r="BU73" s="163">
        <f aca="true" t="shared" si="388" ref="BU73:BU79">(J73-I73)/I73*100</f>
        <v>-8.235294117647058</v>
      </c>
      <c r="BV73" s="163">
        <f aca="true" t="shared" si="389" ref="BV73:BV79">(K73-J73)/J73*100</f>
        <v>-1.282051282051282</v>
      </c>
      <c r="BW73" s="163">
        <f aca="true" t="shared" si="390" ref="BW73:BW79">(L73-K73)/K73*100</f>
        <v>1.2987012987012987</v>
      </c>
      <c r="BX73" s="163">
        <f aca="true" t="shared" si="391" ref="BX73:BX79">(M73-L73)/L73*100</f>
        <v>-64.1025641025641</v>
      </c>
      <c r="BY73" s="163">
        <f aca="true" t="shared" si="392" ref="BY73:BY79">(N73-M73)/M73*100</f>
        <v>25</v>
      </c>
      <c r="BZ73" s="163">
        <f aca="true" t="shared" si="393" ref="BZ73:BZ79">(O73-N73)/N73*100</f>
        <v>-2.857142857142857</v>
      </c>
      <c r="CA73" s="163">
        <f aca="true" t="shared" si="394" ref="CA73:CA79">(P73-O73)/O73*100</f>
        <v>23.52941176470588</v>
      </c>
      <c r="CB73" s="163">
        <f aca="true" t="shared" si="395" ref="CB73:CB79">(Q73-P73)/P73*100</f>
        <v>-7.142857142857142</v>
      </c>
      <c r="CC73" s="163">
        <f aca="true" t="shared" si="396" ref="CC73:CC79">(R73-Q73)/Q73*100</f>
        <v>102.56410256410255</v>
      </c>
      <c r="CD73" s="163">
        <f aca="true" t="shared" si="397" ref="CD73:CD79">(S73-R73)/R73*100</f>
        <v>13.924050632911392</v>
      </c>
      <c r="CE73" s="163">
        <f aca="true" t="shared" si="398" ref="CE73:CE79">(T73-S73)/S73*100</f>
        <v>13.333333333333334</v>
      </c>
      <c r="CF73" s="163">
        <f aca="true" t="shared" si="399" ref="CF73:CF79">(U73-T73)/T73*100</f>
        <v>25.49019607843137</v>
      </c>
      <c r="CG73" s="163">
        <f aca="true" t="shared" si="400" ref="CG73:CG79">(V73-U73)/U73*100</f>
        <v>-2.34375</v>
      </c>
      <c r="CH73" s="163">
        <f aca="true" t="shared" si="401" ref="CH73:CH79">(W73-V73)/V73*100</f>
        <v>-1.6</v>
      </c>
      <c r="CI73" s="163">
        <f aca="true" t="shared" si="402" ref="CI73:CI79">(X73-W73)/W73*100</f>
        <v>32.52032520325203</v>
      </c>
      <c r="CJ73" s="163">
        <f aca="true" t="shared" si="403" ref="CJ73:CJ79">(Y73-X73)/X73*100</f>
        <v>-5.521472392638037</v>
      </c>
      <c r="CK73" s="163">
        <f aca="true" t="shared" si="404" ref="CK73:CK79">(Z73-Y73)/Y73*100</f>
        <v>24.675324675324674</v>
      </c>
      <c r="CL73" s="163">
        <f aca="true" t="shared" si="405" ref="CL73:CL79">(AA73-Z73)/Z73*100</f>
        <v>42.70833333333333</v>
      </c>
      <c r="CM73" s="163">
        <f aca="true" t="shared" si="406" ref="CM73:CM79">(AB73-AA73)/AA73*100</f>
        <v>92.7007299270073</v>
      </c>
      <c r="CN73" s="163">
        <f aca="true" t="shared" si="407" ref="CN73:CN79">(AC73-AB73)/AB73*100</f>
        <v>39.96212121212121</v>
      </c>
      <c r="CO73" s="163">
        <f aca="true" t="shared" si="408" ref="CO73:CO79">(AD73-AC73)/AC73*100</f>
        <v>38.29499323410013</v>
      </c>
      <c r="CP73" s="163">
        <f aca="true" t="shared" si="409" ref="CP73:CP79">(AE73-AD73)/AD73*100</f>
        <v>1.9569471624266144</v>
      </c>
      <c r="CQ73" s="163">
        <f aca="true" t="shared" si="410" ref="CQ73:CQ79">(AF73-AE73)/AE73*100</f>
        <v>55.85412667946257</v>
      </c>
      <c r="CR73" s="163">
        <f aca="true" t="shared" si="411" ref="CR73:CR79">(AG73-AF73)/AF73*100</f>
        <v>38.97783251231527</v>
      </c>
      <c r="CS73" s="163">
        <f aca="true" t="shared" si="412" ref="CS73:CS79">(AH73-AG73)/AG73*100</f>
        <v>-1.595037660611431</v>
      </c>
      <c r="CT73" s="163">
        <f aca="true" t="shared" si="413" ref="CT73:CT79">(AI73-AH73)/AH73*100</f>
        <v>13.777577667717244</v>
      </c>
      <c r="CU73" s="163">
        <f aca="true" t="shared" si="414" ref="CU73:CU79">(AJ73-AI73)/AI73*100</f>
        <v>9.774436090225564</v>
      </c>
      <c r="CV73" s="163">
        <f aca="true" t="shared" si="415" ref="CV73:CV79">(AK73-AJ73)/AJ73*100</f>
        <v>11.788031723143474</v>
      </c>
      <c r="CW73" s="163">
        <f aca="true" t="shared" si="416" ref="CW73:CW79">(AL73-AK73)/AK73*100</f>
        <v>-9.029345372460497</v>
      </c>
      <c r="CX73" s="163">
        <f aca="true" t="shared" si="417" ref="CX73:CX79">(AM73-AL73)/AL73*100</f>
        <v>5.4945054945054945</v>
      </c>
      <c r="CY73" s="163">
        <f aca="true" t="shared" si="418" ref="CY73:CY79">(AN73-AM73)/AM73*100</f>
        <v>17.573924731182796</v>
      </c>
      <c r="CZ73" s="163">
        <f aca="true" t="shared" si="419" ref="CZ73:CZ79">(AO73-AN73)/AN73*100</f>
        <v>9.774221206058874</v>
      </c>
      <c r="DA73" s="163">
        <f aca="true" t="shared" si="420" ref="DA73:DA79">(AP73-AO73)/AO73*100</f>
        <v>-1.1195001301744338</v>
      </c>
      <c r="DB73" s="163">
        <f aca="true" t="shared" si="421" ref="DB73:DB79">(AQ73-AP73)/AP73*100</f>
        <v>-2.2906793048973144</v>
      </c>
      <c r="DC73" s="163">
        <f aca="true" t="shared" si="422" ref="DC73:DC79">(AR73-AQ73)/AQ73*100</f>
        <v>152.81595257343034</v>
      </c>
      <c r="DD73" s="163">
        <f aca="true" t="shared" si="423" ref="DD73:DD79">(AS73-AR73)/AR73*100</f>
        <v>19.654657855467917</v>
      </c>
      <c r="DE73" s="163">
        <f aca="true" t="shared" si="424" ref="DE73:DE79">(AT73-AS73)/AS73*100</f>
        <v>47.10493497238553</v>
      </c>
      <c r="DF73" s="163">
        <f aca="true" t="shared" si="425" ref="DF73:DF79">(AU73-AT73)/AT73*100</f>
        <v>53.905776916555645</v>
      </c>
      <c r="DG73" s="163">
        <f aca="true" t="shared" si="426" ref="DG73:DG79">(AV73-AU73)/AU73*100</f>
        <v>-12.999685237645577</v>
      </c>
      <c r="DH73" s="163">
        <f aca="true" t="shared" si="427" ref="DH73:DH79">(AW73-AV73)/AV73*100</f>
        <v>98.84225759768451</v>
      </c>
      <c r="DI73" s="163">
        <f aca="true" t="shared" si="428" ref="DI73:DI79">(AX73-AW73)/AW73*100</f>
        <v>-0.4639737991266376</v>
      </c>
      <c r="DJ73" s="163">
        <f aca="true" t="shared" si="429" ref="DJ73:DJ79">(AY73-AX73)/AX73*100</f>
        <v>-1.1927611735673156</v>
      </c>
      <c r="DK73" s="163">
        <f aca="true" t="shared" si="430" ref="DK73:DK79">(AZ73-AY73)/AY73*100</f>
        <v>22.871282549373294</v>
      </c>
      <c r="DL73" s="163">
        <f aca="true" t="shared" si="431" ref="DL73:DL79">(BA73-AZ73)/AZ73*100</f>
        <v>10.688473989309644</v>
      </c>
      <c r="DM73" s="163">
        <f aca="true" t="shared" si="432" ref="DM73:DM79">(BB73-BA73)/BA73*100</f>
        <v>24.74367040179558</v>
      </c>
      <c r="DN73" s="163">
        <f aca="true" t="shared" si="433" ref="DN73:DN79">(BC73-BB73)/BB73*100</f>
        <v>7.99585622180118</v>
      </c>
      <c r="DO73" s="163">
        <f aca="true" t="shared" si="434" ref="DO73:DO79">(BD73-BC73)/BC73*100</f>
        <v>25.162503628721804</v>
      </c>
      <c r="DP73" s="163">
        <f aca="true" t="shared" si="435" ref="DP73:DP79">(BE73-BD73)/BD73*100</f>
        <v>-7.254575707154743</v>
      </c>
      <c r="DQ73" s="163">
        <f aca="true" t="shared" si="436" ref="DQ73:DQ79">(BF73-BE73)/BE73*100</f>
        <v>18.04264387687423</v>
      </c>
      <c r="DR73" s="163">
        <f aca="true" t="shared" si="437" ref="DR73:DR79">(BG73-BF73)/BF73*100</f>
        <v>23.988394049647678</v>
      </c>
      <c r="DS73" s="163">
        <f aca="true" t="shared" si="438" ref="DS73:DS79">(BH73-BG73)/BG73*100</f>
        <v>24.43614049685011</v>
      </c>
      <c r="DT73" s="163">
        <f aca="true" t="shared" si="439" ref="DT73:DT79">(BI73-BH73)/BH73*100</f>
        <v>21.318081683094427</v>
      </c>
      <c r="DU73" s="163">
        <f aca="true" t="shared" si="440" ref="DU73:DU79">(BJ73-BI73)/BI73*100</f>
        <v>21.605342283068172</v>
      </c>
      <c r="DV73" s="163">
        <f aca="true" t="shared" si="441" ref="DV73:DV79">(BK73-BJ73)/BJ73*100</f>
        <v>-2.068689223148924</v>
      </c>
      <c r="DW73" s="163">
        <f aca="true" t="shared" si="442" ref="DW73:DY79">(BL73-BK73)/BK73*100</f>
        <v>25.99204135520101</v>
      </c>
      <c r="DX73" s="163">
        <f t="shared" si="442"/>
        <v>14.81754793343435</v>
      </c>
      <c r="DY73" s="167"/>
      <c r="DZ73" s="85">
        <v>28</v>
      </c>
      <c r="EA73" s="246" t="s">
        <v>120</v>
      </c>
      <c r="EB73" s="247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2"/>
    </row>
    <row r="74" spans="1:191" s="2" customFormat="1" ht="24.75" customHeight="1">
      <c r="A74" s="67">
        <v>29</v>
      </c>
      <c r="B74" s="86" t="s">
        <v>210</v>
      </c>
      <c r="C74" s="221">
        <v>9865.638199611802</v>
      </c>
      <c r="D74" s="158">
        <v>10489.51635199234</v>
      </c>
      <c r="E74" s="158">
        <v>10297.856978182494</v>
      </c>
      <c r="F74" s="158">
        <v>11294.670750558518</v>
      </c>
      <c r="G74" s="158">
        <v>10692.023289893748</v>
      </c>
      <c r="H74" s="158">
        <v>10908.673815991562</v>
      </c>
      <c r="I74" s="158">
        <v>13029.328257104336</v>
      </c>
      <c r="J74" s="158">
        <v>13354.680574243028</v>
      </c>
      <c r="K74" s="158">
        <v>14879.123044432165</v>
      </c>
      <c r="L74" s="158">
        <v>15641.959065145502</v>
      </c>
      <c r="M74" s="158">
        <v>17090.231920335762</v>
      </c>
      <c r="N74" s="158">
        <v>18050.889046942935</v>
      </c>
      <c r="O74" s="158">
        <v>19384.359626911253</v>
      </c>
      <c r="P74" s="158">
        <v>22307.66942790994</v>
      </c>
      <c r="Q74" s="158">
        <v>26020.89442545045</v>
      </c>
      <c r="R74" s="158">
        <v>27379.4752559295</v>
      </c>
      <c r="S74" s="159">
        <v>30895.752257915337</v>
      </c>
      <c r="T74" s="158">
        <v>36237.63589501883</v>
      </c>
      <c r="U74" s="158">
        <v>38386.5159245766</v>
      </c>
      <c r="V74" s="158">
        <v>42159.70473332682</v>
      </c>
      <c r="W74" s="158">
        <v>44672.83255721717</v>
      </c>
      <c r="X74" s="158">
        <v>47793.24932324302</v>
      </c>
      <c r="Y74" s="158">
        <v>52640.99412817337</v>
      </c>
      <c r="Z74" s="158">
        <v>64174.94081891267</v>
      </c>
      <c r="AA74" s="158">
        <v>75456.35101263139</v>
      </c>
      <c r="AB74" s="158">
        <v>80717.23461382446</v>
      </c>
      <c r="AC74" s="158">
        <v>87120.54927424031</v>
      </c>
      <c r="AD74" s="158">
        <v>99308.62078182159</v>
      </c>
      <c r="AE74" s="158">
        <v>107422.37959882268</v>
      </c>
      <c r="AF74" s="158">
        <v>117618.92171991296</v>
      </c>
      <c r="AG74" s="158">
        <v>140822.0875269238</v>
      </c>
      <c r="AH74" s="158">
        <v>164145.47265111492</v>
      </c>
      <c r="AI74" s="159">
        <v>182422.1811089138</v>
      </c>
      <c r="AJ74" s="158">
        <v>212881.54402711926</v>
      </c>
      <c r="AK74" s="158">
        <v>237311.99338129823</v>
      </c>
      <c r="AL74" s="158">
        <v>265778.8098045497</v>
      </c>
      <c r="AM74" s="158">
        <v>296781.79260810296</v>
      </c>
      <c r="AN74" s="158">
        <v>335898.54480886395</v>
      </c>
      <c r="AO74" s="158">
        <v>397387.3662015165</v>
      </c>
      <c r="AP74" s="158">
        <v>454746.8673081544</v>
      </c>
      <c r="AQ74" s="158">
        <v>529728.3643957707</v>
      </c>
      <c r="AR74" s="158">
        <v>608552.6245592065</v>
      </c>
      <c r="AS74" s="158">
        <v>699987.9241100128</v>
      </c>
      <c r="AT74" s="158">
        <v>812932.3472875466</v>
      </c>
      <c r="AU74" s="158">
        <v>961174.6764257575</v>
      </c>
      <c r="AV74" s="158">
        <v>1122767.1383779766</v>
      </c>
      <c r="AW74" s="158">
        <v>1320314.8440892196</v>
      </c>
      <c r="AX74" s="159">
        <v>1455685.934793925</v>
      </c>
      <c r="AY74" s="158">
        <v>1667911.19682379</v>
      </c>
      <c r="AZ74" s="158">
        <v>1863427.0160765243</v>
      </c>
      <c r="BA74" s="158">
        <v>1997838.5746736347</v>
      </c>
      <c r="BB74" s="158">
        <v>2172775.221332879</v>
      </c>
      <c r="BC74" s="158">
        <v>2347021.2186562503</v>
      </c>
      <c r="BD74" s="158">
        <v>2644202.7409114297</v>
      </c>
      <c r="BE74" s="158">
        <v>2991913.905582132</v>
      </c>
      <c r="BF74" s="168">
        <v>3412097.109309839</v>
      </c>
      <c r="BG74" s="168">
        <v>3977351.1491647973</v>
      </c>
      <c r="BH74" s="168">
        <v>4649382.957888126</v>
      </c>
      <c r="BI74" s="168">
        <v>5235150.636880944</v>
      </c>
      <c r="BJ74" s="168">
        <v>6027140.5062021855</v>
      </c>
      <c r="BK74" s="168">
        <v>7184090</v>
      </c>
      <c r="BL74" s="168">
        <v>8357898</v>
      </c>
      <c r="BM74" s="168">
        <v>9330464</v>
      </c>
      <c r="BN74" s="169">
        <f>BN79-BN46</f>
        <v>3781695</v>
      </c>
      <c r="BO74" s="163">
        <f t="shared" si="322"/>
        <v>6.323748547814047</v>
      </c>
      <c r="BP74" s="163">
        <f t="shared" si="383"/>
        <v>-1.8271516758105264</v>
      </c>
      <c r="BQ74" s="163">
        <f t="shared" si="384"/>
        <v>9.679817601739076</v>
      </c>
      <c r="BR74" s="163">
        <f t="shared" si="385"/>
        <v>-5.335679755294939</v>
      </c>
      <c r="BS74" s="163">
        <f t="shared" si="386"/>
        <v>2.0262818385608545</v>
      </c>
      <c r="BT74" s="163">
        <f t="shared" si="387"/>
        <v>19.440075639662105</v>
      </c>
      <c r="BU74" s="163">
        <f t="shared" si="388"/>
        <v>2.4970766774663975</v>
      </c>
      <c r="BV74" s="163">
        <f t="shared" si="389"/>
        <v>11.41504255166766</v>
      </c>
      <c r="BW74" s="163">
        <f t="shared" si="390"/>
        <v>5.126888314824401</v>
      </c>
      <c r="BX74" s="163">
        <f t="shared" si="391"/>
        <v>9.258896850186765</v>
      </c>
      <c r="BY74" s="163">
        <f t="shared" si="392"/>
        <v>5.621088883317505</v>
      </c>
      <c r="BZ74" s="163">
        <f t="shared" si="393"/>
        <v>7.387284784148357</v>
      </c>
      <c r="CA74" s="163">
        <f t="shared" si="394"/>
        <v>15.080765407077276</v>
      </c>
      <c r="CB74" s="163">
        <f t="shared" si="395"/>
        <v>16.645508440674483</v>
      </c>
      <c r="CC74" s="163">
        <f t="shared" si="396"/>
        <v>5.221115032657195</v>
      </c>
      <c r="CD74" s="163">
        <f t="shared" si="397"/>
        <v>12.842747967656265</v>
      </c>
      <c r="CE74" s="163">
        <f t="shared" si="398"/>
        <v>17.290026125630032</v>
      </c>
      <c r="CF74" s="163">
        <f t="shared" si="399"/>
        <v>5.929967495073677</v>
      </c>
      <c r="CG74" s="163">
        <f t="shared" si="400"/>
        <v>9.829464117462338</v>
      </c>
      <c r="CH74" s="163">
        <f t="shared" si="401"/>
        <v>5.9609711210898135</v>
      </c>
      <c r="CI74" s="163">
        <f t="shared" si="402"/>
        <v>6.9850434534886725</v>
      </c>
      <c r="CJ74" s="163">
        <f t="shared" si="403"/>
        <v>10.14315802665623</v>
      </c>
      <c r="CK74" s="163">
        <f t="shared" si="404"/>
        <v>21.910579163181783</v>
      </c>
      <c r="CL74" s="163">
        <f t="shared" si="405"/>
        <v>17.579151690302822</v>
      </c>
      <c r="CM74" s="163">
        <f t="shared" si="406"/>
        <v>6.972088539389344</v>
      </c>
      <c r="CN74" s="163">
        <f t="shared" si="407"/>
        <v>7.933020365540566</v>
      </c>
      <c r="CO74" s="163">
        <f t="shared" si="408"/>
        <v>13.989892865821302</v>
      </c>
      <c r="CP74" s="163">
        <f t="shared" si="409"/>
        <v>8.17024620131096</v>
      </c>
      <c r="CQ74" s="163">
        <f t="shared" si="410"/>
        <v>9.492009169011219</v>
      </c>
      <c r="CR74" s="163">
        <f t="shared" si="411"/>
        <v>19.72740904925549</v>
      </c>
      <c r="CS74" s="163">
        <f t="shared" si="412"/>
        <v>16.562306051408246</v>
      </c>
      <c r="CT74" s="163">
        <f t="shared" si="413"/>
        <v>11.134457845599758</v>
      </c>
      <c r="CU74" s="163">
        <f t="shared" si="414"/>
        <v>16.69718163276424</v>
      </c>
      <c r="CV74" s="163">
        <f t="shared" si="415"/>
        <v>11.47607673827598</v>
      </c>
      <c r="CW74" s="163">
        <f t="shared" si="416"/>
        <v>11.995523706007019</v>
      </c>
      <c r="CX74" s="163">
        <f t="shared" si="417"/>
        <v>11.664956595430795</v>
      </c>
      <c r="CY74" s="163">
        <f t="shared" si="418"/>
        <v>13.180307274582113</v>
      </c>
      <c r="CZ74" s="163">
        <f t="shared" si="419"/>
        <v>18.30577188943806</v>
      </c>
      <c r="DA74" s="163">
        <f t="shared" si="420"/>
        <v>14.434153167705574</v>
      </c>
      <c r="DB74" s="163">
        <f t="shared" si="421"/>
        <v>16.48862311717826</v>
      </c>
      <c r="DC74" s="163">
        <f t="shared" si="422"/>
        <v>14.880128281094768</v>
      </c>
      <c r="DD74" s="163">
        <f t="shared" si="423"/>
        <v>15.02504399139445</v>
      </c>
      <c r="DE74" s="163">
        <f t="shared" si="424"/>
        <v>16.135195949435122</v>
      </c>
      <c r="DF74" s="163">
        <f t="shared" si="425"/>
        <v>18.235506267260796</v>
      </c>
      <c r="DG74" s="163">
        <f t="shared" si="426"/>
        <v>16.811976627715573</v>
      </c>
      <c r="DH74" s="163">
        <f t="shared" si="427"/>
        <v>17.59471745821074</v>
      </c>
      <c r="DI74" s="163">
        <f t="shared" si="428"/>
        <v>10.25294014611243</v>
      </c>
      <c r="DJ74" s="163">
        <f t="shared" si="429"/>
        <v>14.57905561613528</v>
      </c>
      <c r="DK74" s="163">
        <f t="shared" si="430"/>
        <v>11.722195979321674</v>
      </c>
      <c r="DL74" s="163">
        <f t="shared" si="431"/>
        <v>7.213137806712503</v>
      </c>
      <c r="DM74" s="163">
        <f t="shared" si="432"/>
        <v>8.756295372253566</v>
      </c>
      <c r="DN74" s="163">
        <f t="shared" si="433"/>
        <v>8.019513275583154</v>
      </c>
      <c r="DO74" s="163">
        <f t="shared" si="434"/>
        <v>12.662072242590378</v>
      </c>
      <c r="DP74" s="163">
        <f t="shared" si="435"/>
        <v>13.14994343250887</v>
      </c>
      <c r="DQ74" s="163">
        <f t="shared" si="436"/>
        <v>14.043960387488251</v>
      </c>
      <c r="DR74" s="163">
        <f t="shared" si="437"/>
        <v>16.56617680407377</v>
      </c>
      <c r="DS74" s="163">
        <f t="shared" si="438"/>
        <v>16.896466606033737</v>
      </c>
      <c r="DT74" s="163">
        <f t="shared" si="439"/>
        <v>12.598826216261791</v>
      </c>
      <c r="DU74" s="163">
        <f t="shared" si="440"/>
        <v>15.128310993417804</v>
      </c>
      <c r="DV74" s="163">
        <f t="shared" si="441"/>
        <v>19.19566156799006</v>
      </c>
      <c r="DW74" s="163">
        <f t="shared" si="442"/>
        <v>16.338993525971972</v>
      </c>
      <c r="DX74" s="163">
        <f t="shared" si="442"/>
        <v>11.636490419002481</v>
      </c>
      <c r="DY74" s="163">
        <f t="shared" si="442"/>
        <v>-59.46937901480569</v>
      </c>
      <c r="DZ74" s="67">
        <v>29</v>
      </c>
      <c r="EA74" s="103"/>
      <c r="EB74" s="50" t="s">
        <v>121</v>
      </c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9"/>
    </row>
    <row r="75" spans="1:191" s="2" customFormat="1" ht="24.75" customHeight="1">
      <c r="A75" s="64">
        <v>29.1</v>
      </c>
      <c r="B75" s="86" t="s">
        <v>195</v>
      </c>
      <c r="C75" s="222">
        <v>9393.994083779766</v>
      </c>
      <c r="D75" s="168">
        <v>10307.420510095735</v>
      </c>
      <c r="E75" s="168">
        <v>10283.678955104366</v>
      </c>
      <c r="F75" s="168">
        <v>11189.906439692446</v>
      </c>
      <c r="G75" s="168">
        <v>10414.479158673716</v>
      </c>
      <c r="H75" s="168">
        <v>10416.697908152955</v>
      </c>
      <c r="I75" s="168">
        <v>12285.940938710712</v>
      </c>
      <c r="J75" s="168">
        <v>12462.113015934376</v>
      </c>
      <c r="K75" s="168">
        <v>14148.050737312313</v>
      </c>
      <c r="L75" s="168">
        <v>14706.52530255328</v>
      </c>
      <c r="M75" s="168">
        <v>15891.245848029896</v>
      </c>
      <c r="N75" s="168">
        <v>16617.02920732258</v>
      </c>
      <c r="O75" s="168">
        <v>17500.633914542</v>
      </c>
      <c r="P75" s="168">
        <v>19429.56150031316</v>
      </c>
      <c r="Q75" s="168">
        <v>22873.379185010665</v>
      </c>
      <c r="R75" s="168">
        <v>24143.74361523571</v>
      </c>
      <c r="S75" s="169">
        <v>28118.503488945986</v>
      </c>
      <c r="T75" s="168">
        <v>33508.784464739845</v>
      </c>
      <c r="U75" s="168">
        <v>33524.371758362235</v>
      </c>
      <c r="V75" s="168">
        <v>36264.81281834925</v>
      </c>
      <c r="W75" s="168">
        <v>38474.31168932349</v>
      </c>
      <c r="X75" s="168">
        <v>41496.29824036497</v>
      </c>
      <c r="Y75" s="168">
        <v>45736.04210565593</v>
      </c>
      <c r="Z75" s="168">
        <v>55135.18015995905</v>
      </c>
      <c r="AA75" s="168">
        <v>66799.34681876618</v>
      </c>
      <c r="AB75" s="168">
        <v>68314.23691769253</v>
      </c>
      <c r="AC75" s="168">
        <v>71024.47759628615</v>
      </c>
      <c r="AD75" s="168">
        <v>81787.50384254867</v>
      </c>
      <c r="AE75" s="168">
        <v>88949.86526203837</v>
      </c>
      <c r="AF75" s="168">
        <v>96589.58754871384</v>
      </c>
      <c r="AG75" s="168">
        <v>118068.46143646375</v>
      </c>
      <c r="AH75" s="168">
        <v>135675.91234140273</v>
      </c>
      <c r="AI75" s="169">
        <v>149773.31089334277</v>
      </c>
      <c r="AJ75" s="168">
        <v>175357.25968473958</v>
      </c>
      <c r="AK75" s="168">
        <v>194036.90059174006</v>
      </c>
      <c r="AL75" s="168">
        <v>214153.6566119598</v>
      </c>
      <c r="AM75" s="168">
        <v>240208.7687648228</v>
      </c>
      <c r="AN75" s="168">
        <v>266648.92115328996</v>
      </c>
      <c r="AO75" s="168">
        <v>310496.97324535344</v>
      </c>
      <c r="AP75" s="168">
        <v>346806.59476900246</v>
      </c>
      <c r="AQ75" s="168">
        <v>398529.2018655657</v>
      </c>
      <c r="AR75" s="168">
        <v>457735.47527267836</v>
      </c>
      <c r="AS75" s="168">
        <v>516117.52727282187</v>
      </c>
      <c r="AT75" s="168">
        <v>591308.4991990479</v>
      </c>
      <c r="AU75" s="168">
        <v>687153.6561011019</v>
      </c>
      <c r="AV75" s="168">
        <v>792014.917253403</v>
      </c>
      <c r="AW75" s="168">
        <v>928628.5983590549</v>
      </c>
      <c r="AX75" s="169">
        <v>1018558.8826902364</v>
      </c>
      <c r="AY75" s="168">
        <v>1166300.3910789646</v>
      </c>
      <c r="AZ75" s="168">
        <v>1312537.289994164</v>
      </c>
      <c r="BA75" s="168">
        <v>1406661.1078868716</v>
      </c>
      <c r="BB75" s="168">
        <v>1531671.9009228167</v>
      </c>
      <c r="BC75" s="168">
        <v>1620293.3663101862</v>
      </c>
      <c r="BD75" s="168">
        <v>1771304.8339688391</v>
      </c>
      <c r="BE75" s="168">
        <v>1917508</v>
      </c>
      <c r="BF75" s="168">
        <v>2152702</v>
      </c>
      <c r="BG75" s="168">
        <v>2476667</v>
      </c>
      <c r="BH75" s="168">
        <v>2840727</v>
      </c>
      <c r="BI75" s="168">
        <v>3249284</v>
      </c>
      <c r="BJ75" s="168">
        <v>3707566</v>
      </c>
      <c r="BK75" s="168">
        <v>4360323</v>
      </c>
      <c r="BL75" s="168">
        <v>5141896</v>
      </c>
      <c r="BM75" s="161">
        <v>5772059</v>
      </c>
      <c r="BN75" s="162">
        <f>BN47</f>
        <v>6485037</v>
      </c>
      <c r="BO75" s="163">
        <f t="shared" si="322"/>
        <v>9.723515026405503</v>
      </c>
      <c r="BP75" s="163">
        <f t="shared" si="383"/>
        <v>-0.23033459213306998</v>
      </c>
      <c r="BQ75" s="163">
        <f t="shared" si="384"/>
        <v>8.812288759153345</v>
      </c>
      <c r="BR75" s="163">
        <f t="shared" si="385"/>
        <v>-6.929702989009467</v>
      </c>
      <c r="BS75" s="163">
        <f t="shared" si="386"/>
        <v>0.021304468955529243</v>
      </c>
      <c r="BT75" s="163">
        <f t="shared" si="387"/>
        <v>17.94467927398312</v>
      </c>
      <c r="BU75" s="163">
        <f t="shared" si="388"/>
        <v>1.4339323141997096</v>
      </c>
      <c r="BV75" s="163">
        <f t="shared" si="389"/>
        <v>13.528506114671357</v>
      </c>
      <c r="BW75" s="163">
        <f t="shared" si="390"/>
        <v>3.9473604923405876</v>
      </c>
      <c r="BX75" s="163">
        <f t="shared" si="391"/>
        <v>8.055747507339001</v>
      </c>
      <c r="BY75" s="163">
        <f t="shared" si="392"/>
        <v>4.567189798921032</v>
      </c>
      <c r="BZ75" s="163">
        <f t="shared" si="393"/>
        <v>5.3174649703934085</v>
      </c>
      <c r="CA75" s="163">
        <f t="shared" si="394"/>
        <v>11.02204408817635</v>
      </c>
      <c r="CB75" s="163">
        <f t="shared" si="395"/>
        <v>17.724628961091053</v>
      </c>
      <c r="CC75" s="163">
        <f t="shared" si="396"/>
        <v>5.553899229098337</v>
      </c>
      <c r="CD75" s="163">
        <f t="shared" si="397"/>
        <v>16.462897954242834</v>
      </c>
      <c r="CE75" s="163">
        <f t="shared" si="398"/>
        <v>19.169871461733017</v>
      </c>
      <c r="CF75" s="163">
        <f t="shared" si="399"/>
        <v>0.04651703686474074</v>
      </c>
      <c r="CG75" s="163">
        <f t="shared" si="400"/>
        <v>8.174474020690479</v>
      </c>
      <c r="CH75" s="163">
        <f t="shared" si="401"/>
        <v>6.092679650772327</v>
      </c>
      <c r="CI75" s="163">
        <f t="shared" si="402"/>
        <v>7.854556503684183</v>
      </c>
      <c r="CJ75" s="163">
        <f t="shared" si="403"/>
        <v>10.21716163868998</v>
      </c>
      <c r="CK75" s="163">
        <f t="shared" si="404"/>
        <v>20.55083391910027</v>
      </c>
      <c r="CL75" s="163">
        <f t="shared" si="405"/>
        <v>21.155579114762784</v>
      </c>
      <c r="CM75" s="163">
        <f t="shared" si="406"/>
        <v>2.2678217244195653</v>
      </c>
      <c r="CN75" s="163">
        <f t="shared" si="407"/>
        <v>3.9673145758167725</v>
      </c>
      <c r="CO75" s="163">
        <f t="shared" si="408"/>
        <v>15.15396749194157</v>
      </c>
      <c r="CP75" s="163">
        <f t="shared" si="409"/>
        <v>8.757280859528553</v>
      </c>
      <c r="CQ75" s="163">
        <f t="shared" si="410"/>
        <v>8.588795794315747</v>
      </c>
      <c r="CR75" s="163">
        <f t="shared" si="411"/>
        <v>22.23725603644108</v>
      </c>
      <c r="CS75" s="163">
        <f t="shared" si="412"/>
        <v>14.912916362862983</v>
      </c>
      <c r="CT75" s="163">
        <f t="shared" si="413"/>
        <v>10.390494752278954</v>
      </c>
      <c r="CU75" s="163">
        <f t="shared" si="414"/>
        <v>17.081780885257828</v>
      </c>
      <c r="CV75" s="163">
        <f t="shared" si="415"/>
        <v>10.652333949893539</v>
      </c>
      <c r="CW75" s="163">
        <f t="shared" si="416"/>
        <v>10.367489873766868</v>
      </c>
      <c r="CX75" s="163">
        <f t="shared" si="417"/>
        <v>12.166550207486818</v>
      </c>
      <c r="CY75" s="163">
        <f t="shared" si="418"/>
        <v>11.007155369233619</v>
      </c>
      <c r="CZ75" s="163">
        <f t="shared" si="419"/>
        <v>16.44411381918035</v>
      </c>
      <c r="DA75" s="163">
        <f t="shared" si="420"/>
        <v>11.694033968877793</v>
      </c>
      <c r="DB75" s="163">
        <f t="shared" si="421"/>
        <v>14.913962962847952</v>
      </c>
      <c r="DC75" s="163">
        <f t="shared" si="422"/>
        <v>14.85619450970233</v>
      </c>
      <c r="DD75" s="163">
        <f t="shared" si="423"/>
        <v>12.754539500213443</v>
      </c>
      <c r="DE75" s="163">
        <f t="shared" si="424"/>
        <v>14.568575557496963</v>
      </c>
      <c r="DF75" s="163">
        <f t="shared" si="425"/>
        <v>16.20899361870838</v>
      </c>
      <c r="DG75" s="163">
        <f t="shared" si="426"/>
        <v>15.26023477009234</v>
      </c>
      <c r="DH75" s="163">
        <f t="shared" si="427"/>
        <v>17.2488772786514</v>
      </c>
      <c r="DI75" s="163">
        <f t="shared" si="428"/>
        <v>9.684203619196524</v>
      </c>
      <c r="DJ75" s="163">
        <f t="shared" si="429"/>
        <v>14.504955079132053</v>
      </c>
      <c r="DK75" s="163">
        <f t="shared" si="430"/>
        <v>12.53852781271153</v>
      </c>
      <c r="DL75" s="163">
        <f t="shared" si="431"/>
        <v>7.171134763959823</v>
      </c>
      <c r="DM75" s="163">
        <f t="shared" si="432"/>
        <v>8.887058320944135</v>
      </c>
      <c r="DN75" s="163">
        <f t="shared" si="433"/>
        <v>5.78593008946472</v>
      </c>
      <c r="DO75" s="163">
        <f t="shared" si="434"/>
        <v>9.320007771342288</v>
      </c>
      <c r="DP75" s="163">
        <f t="shared" si="435"/>
        <v>8.253981089385592</v>
      </c>
      <c r="DQ75" s="163">
        <f t="shared" si="436"/>
        <v>12.265607236058468</v>
      </c>
      <c r="DR75" s="163">
        <f t="shared" si="437"/>
        <v>15.049226506966592</v>
      </c>
      <c r="DS75" s="163">
        <f t="shared" si="438"/>
        <v>14.699594253082873</v>
      </c>
      <c r="DT75" s="163">
        <f t="shared" si="439"/>
        <v>14.382128236891473</v>
      </c>
      <c r="DU75" s="163">
        <f t="shared" si="440"/>
        <v>14.104091855313355</v>
      </c>
      <c r="DV75" s="163">
        <f t="shared" si="441"/>
        <v>17.606079028667327</v>
      </c>
      <c r="DW75" s="163">
        <f t="shared" si="442"/>
        <v>17.92465833379775</v>
      </c>
      <c r="DX75" s="163">
        <f t="shared" si="442"/>
        <v>12.255459853719328</v>
      </c>
      <c r="DY75" s="163">
        <f t="shared" si="442"/>
        <v>12.352229940823543</v>
      </c>
      <c r="DZ75" s="64">
        <v>29.1</v>
      </c>
      <c r="EA75" s="103"/>
      <c r="EB75" s="50" t="s">
        <v>91</v>
      </c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9"/>
    </row>
    <row r="76" spans="1:191" s="2" customFormat="1" ht="24.75" customHeight="1">
      <c r="A76" s="64">
        <v>29.2</v>
      </c>
      <c r="B76" s="86" t="s">
        <v>197</v>
      </c>
      <c r="C76" s="222">
        <v>608</v>
      </c>
      <c r="D76" s="168">
        <v>638</v>
      </c>
      <c r="E76" s="168">
        <v>661</v>
      </c>
      <c r="F76" s="168">
        <v>698</v>
      </c>
      <c r="G76" s="168">
        <v>728</v>
      </c>
      <c r="H76" s="168">
        <v>780</v>
      </c>
      <c r="I76" s="168">
        <v>860</v>
      </c>
      <c r="J76" s="168">
        <v>1005</v>
      </c>
      <c r="K76" s="168">
        <v>1078</v>
      </c>
      <c r="L76" s="168">
        <v>1136</v>
      </c>
      <c r="M76" s="168">
        <v>1240</v>
      </c>
      <c r="N76" s="168">
        <v>1377</v>
      </c>
      <c r="O76" s="168">
        <v>1670</v>
      </c>
      <c r="P76" s="168">
        <v>2146</v>
      </c>
      <c r="Q76" s="168">
        <v>2313</v>
      </c>
      <c r="R76" s="168">
        <v>2665</v>
      </c>
      <c r="S76" s="169">
        <v>2921</v>
      </c>
      <c r="T76" s="168">
        <v>3265</v>
      </c>
      <c r="U76" s="168">
        <v>3576</v>
      </c>
      <c r="V76" s="168">
        <v>4008</v>
      </c>
      <c r="W76" s="168">
        <v>4479</v>
      </c>
      <c r="X76" s="168">
        <v>5185</v>
      </c>
      <c r="Y76" s="168">
        <v>5514</v>
      </c>
      <c r="Z76" s="168">
        <v>6045</v>
      </c>
      <c r="AA76" s="168">
        <v>7334</v>
      </c>
      <c r="AB76" s="168">
        <v>8645</v>
      </c>
      <c r="AC76" s="168">
        <v>9602</v>
      </c>
      <c r="AD76" s="168">
        <v>10245</v>
      </c>
      <c r="AE76" s="168">
        <v>11373</v>
      </c>
      <c r="AF76" s="168">
        <v>13074</v>
      </c>
      <c r="AG76" s="168">
        <v>15179</v>
      </c>
      <c r="AH76" s="168">
        <v>17785</v>
      </c>
      <c r="AI76" s="169">
        <v>21022</v>
      </c>
      <c r="AJ76" s="168">
        <v>24288</v>
      </c>
      <c r="AK76" s="168">
        <v>27927</v>
      </c>
      <c r="AL76" s="168">
        <v>33257</v>
      </c>
      <c r="AM76" s="168">
        <v>39322</v>
      </c>
      <c r="AN76" s="168">
        <v>46160</v>
      </c>
      <c r="AO76" s="168">
        <v>53280</v>
      </c>
      <c r="AP76" s="168">
        <v>60997</v>
      </c>
      <c r="AQ76" s="168">
        <v>69525</v>
      </c>
      <c r="AR76" s="168">
        <v>78458</v>
      </c>
      <c r="AS76" s="168">
        <v>88846</v>
      </c>
      <c r="AT76" s="168">
        <v>103066</v>
      </c>
      <c r="AU76" s="168">
        <v>114672</v>
      </c>
      <c r="AV76" s="168">
        <v>135883</v>
      </c>
      <c r="AW76" s="168">
        <v>154089</v>
      </c>
      <c r="AX76" s="169">
        <v>182245</v>
      </c>
      <c r="AY76" s="168">
        <v>225716</v>
      </c>
      <c r="AZ76" s="168">
        <v>258867.79838131752</v>
      </c>
      <c r="BA76" s="168">
        <v>273399.6063531706</v>
      </c>
      <c r="BB76" s="168">
        <v>291189.36624767544</v>
      </c>
      <c r="BC76" s="168">
        <v>301573.3032509458</v>
      </c>
      <c r="BD76" s="168">
        <v>324783.17815680645</v>
      </c>
      <c r="BE76" s="168">
        <v>354518</v>
      </c>
      <c r="BF76" s="168">
        <v>401619</v>
      </c>
      <c r="BG76" s="168">
        <v>443477</v>
      </c>
      <c r="BH76" s="168">
        <v>513021</v>
      </c>
      <c r="BI76" s="168">
        <v>615333</v>
      </c>
      <c r="BJ76" s="168">
        <v>771151</v>
      </c>
      <c r="BK76" s="168">
        <v>890136</v>
      </c>
      <c r="BL76" s="168">
        <v>1025895</v>
      </c>
      <c r="BM76" s="161">
        <v>1189132</v>
      </c>
      <c r="BN76" s="162">
        <f>BN49</f>
        <v>1341341</v>
      </c>
      <c r="BO76" s="163">
        <f t="shared" si="322"/>
        <v>4.934210526315789</v>
      </c>
      <c r="BP76" s="163">
        <f t="shared" si="383"/>
        <v>3.605015673981191</v>
      </c>
      <c r="BQ76" s="163">
        <f t="shared" si="384"/>
        <v>5.597579425113464</v>
      </c>
      <c r="BR76" s="163">
        <f t="shared" si="385"/>
        <v>4.297994269340974</v>
      </c>
      <c r="BS76" s="163">
        <f t="shared" si="386"/>
        <v>7.142857142857142</v>
      </c>
      <c r="BT76" s="163">
        <f t="shared" si="387"/>
        <v>10.256410256410255</v>
      </c>
      <c r="BU76" s="163">
        <f t="shared" si="388"/>
        <v>16.86046511627907</v>
      </c>
      <c r="BV76" s="163">
        <f t="shared" si="389"/>
        <v>7.263681592039801</v>
      </c>
      <c r="BW76" s="163">
        <f t="shared" si="390"/>
        <v>5.380333951762523</v>
      </c>
      <c r="BX76" s="163">
        <f t="shared" si="391"/>
        <v>9.15492957746479</v>
      </c>
      <c r="BY76" s="163">
        <f t="shared" si="392"/>
        <v>11.048387096774194</v>
      </c>
      <c r="BZ76" s="163">
        <f t="shared" si="393"/>
        <v>21.278140885984023</v>
      </c>
      <c r="CA76" s="163">
        <f t="shared" si="394"/>
        <v>28.502994011976046</v>
      </c>
      <c r="CB76" s="163">
        <f t="shared" si="395"/>
        <v>7.781919850885369</v>
      </c>
      <c r="CC76" s="163">
        <f t="shared" si="396"/>
        <v>15.218331171638564</v>
      </c>
      <c r="CD76" s="163">
        <f t="shared" si="397"/>
        <v>9.606003752345217</v>
      </c>
      <c r="CE76" s="163">
        <f t="shared" si="398"/>
        <v>11.776788770968846</v>
      </c>
      <c r="CF76" s="163">
        <f t="shared" si="399"/>
        <v>9.525267993874426</v>
      </c>
      <c r="CG76" s="163">
        <f t="shared" si="400"/>
        <v>12.080536912751679</v>
      </c>
      <c r="CH76" s="163">
        <f t="shared" si="401"/>
        <v>11.751497005988023</v>
      </c>
      <c r="CI76" s="163">
        <f t="shared" si="402"/>
        <v>15.762446974771155</v>
      </c>
      <c r="CJ76" s="163">
        <f t="shared" si="403"/>
        <v>6.345226615236259</v>
      </c>
      <c r="CK76" s="163">
        <f t="shared" si="404"/>
        <v>9.630032644178455</v>
      </c>
      <c r="CL76" s="163">
        <f t="shared" si="405"/>
        <v>21.323407775020677</v>
      </c>
      <c r="CM76" s="163">
        <f t="shared" si="406"/>
        <v>17.875647668393782</v>
      </c>
      <c r="CN76" s="163">
        <f t="shared" si="407"/>
        <v>11.069982648930017</v>
      </c>
      <c r="CO76" s="163">
        <f t="shared" si="408"/>
        <v>6.696521558008748</v>
      </c>
      <c r="CP76" s="163">
        <f t="shared" si="409"/>
        <v>11.010248901903367</v>
      </c>
      <c r="CQ76" s="163">
        <f t="shared" si="410"/>
        <v>14.956475863888155</v>
      </c>
      <c r="CR76" s="163">
        <f t="shared" si="411"/>
        <v>16.10065779409515</v>
      </c>
      <c r="CS76" s="163">
        <f t="shared" si="412"/>
        <v>17.16845642005402</v>
      </c>
      <c r="CT76" s="163">
        <f t="shared" si="413"/>
        <v>18.20073095305032</v>
      </c>
      <c r="CU76" s="163">
        <f t="shared" si="414"/>
        <v>15.536105032822759</v>
      </c>
      <c r="CV76" s="163">
        <f t="shared" si="415"/>
        <v>14.982707509881424</v>
      </c>
      <c r="CW76" s="163">
        <f t="shared" si="416"/>
        <v>19.085472839904035</v>
      </c>
      <c r="CX76" s="163">
        <f t="shared" si="417"/>
        <v>18.236762185404576</v>
      </c>
      <c r="CY76" s="163">
        <f t="shared" si="418"/>
        <v>17.38975637047963</v>
      </c>
      <c r="CZ76" s="163">
        <f t="shared" si="419"/>
        <v>15.424610051993067</v>
      </c>
      <c r="DA76" s="163">
        <f t="shared" si="420"/>
        <v>14.48385885885886</v>
      </c>
      <c r="DB76" s="163">
        <f t="shared" si="421"/>
        <v>13.98101545977671</v>
      </c>
      <c r="DC76" s="163">
        <f t="shared" si="422"/>
        <v>12.848615605897159</v>
      </c>
      <c r="DD76" s="163">
        <f t="shared" si="423"/>
        <v>13.240204950419333</v>
      </c>
      <c r="DE76" s="163">
        <f t="shared" si="424"/>
        <v>16.005222519865836</v>
      </c>
      <c r="DF76" s="163">
        <f t="shared" si="425"/>
        <v>11.260745541691731</v>
      </c>
      <c r="DG76" s="163">
        <f t="shared" si="426"/>
        <v>18.497104785823915</v>
      </c>
      <c r="DH76" s="163">
        <f t="shared" si="427"/>
        <v>13.39829117696842</v>
      </c>
      <c r="DI76" s="163">
        <f t="shared" si="428"/>
        <v>18.272556769139914</v>
      </c>
      <c r="DJ76" s="163">
        <f t="shared" si="429"/>
        <v>23.853054953496667</v>
      </c>
      <c r="DK76" s="163">
        <f t="shared" si="430"/>
        <v>14.6873940621478</v>
      </c>
      <c r="DL76" s="163">
        <f t="shared" si="431"/>
        <v>5.613602024940706</v>
      </c>
      <c r="DM76" s="163">
        <f t="shared" si="432"/>
        <v>6.506871071176488</v>
      </c>
      <c r="DN76" s="163">
        <f t="shared" si="433"/>
        <v>3.5660426536449004</v>
      </c>
      <c r="DO76" s="163">
        <f t="shared" si="434"/>
        <v>7.696263116018325</v>
      </c>
      <c r="DP76" s="163">
        <f t="shared" si="435"/>
        <v>9.155283845654555</v>
      </c>
      <c r="DQ76" s="163">
        <f t="shared" si="436"/>
        <v>13.28592624351937</v>
      </c>
      <c r="DR76" s="163">
        <f t="shared" si="437"/>
        <v>10.422315677296144</v>
      </c>
      <c r="DS76" s="163">
        <f t="shared" si="438"/>
        <v>15.68153478083418</v>
      </c>
      <c r="DT76" s="163">
        <f t="shared" si="439"/>
        <v>19.943043267234675</v>
      </c>
      <c r="DU76" s="163">
        <f t="shared" si="440"/>
        <v>25.3225489287914</v>
      </c>
      <c r="DV76" s="163">
        <f t="shared" si="441"/>
        <v>15.429533256132716</v>
      </c>
      <c r="DW76" s="163">
        <f t="shared" si="442"/>
        <v>15.251489660007008</v>
      </c>
      <c r="DX76" s="163">
        <f t="shared" si="442"/>
        <v>15.91166737336667</v>
      </c>
      <c r="DY76" s="163">
        <f t="shared" si="442"/>
        <v>12.800008745875143</v>
      </c>
      <c r="DZ76" s="64">
        <v>29.2</v>
      </c>
      <c r="EA76" s="103"/>
      <c r="EB76" s="50" t="s">
        <v>92</v>
      </c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9"/>
    </row>
    <row r="77" spans="1:191" s="2" customFormat="1" ht="24.75" customHeight="1">
      <c r="A77" s="64">
        <v>29.3</v>
      </c>
      <c r="B77" s="86" t="s">
        <v>211</v>
      </c>
      <c r="C77" s="222">
        <v>457.5322889052162</v>
      </c>
      <c r="D77" s="168">
        <v>502.61882147215385</v>
      </c>
      <c r="E77" s="168">
        <v>369.11189554294094</v>
      </c>
      <c r="F77" s="168">
        <v>386.2677055180045</v>
      </c>
      <c r="G77" s="168">
        <v>599.2015295621298</v>
      </c>
      <c r="H77" s="168">
        <v>879.8401664762398</v>
      </c>
      <c r="I77" s="168">
        <v>1109.5176276634127</v>
      </c>
      <c r="J77" s="168">
        <v>831.0772023263041</v>
      </c>
      <c r="K77" s="168">
        <v>735.7659756807916</v>
      </c>
      <c r="L77" s="168">
        <v>1040.1320215983071</v>
      </c>
      <c r="M77" s="168">
        <v>1271.005120982492</v>
      </c>
      <c r="N77" s="168">
        <v>1315.1829092013354</v>
      </c>
      <c r="O77" s="168">
        <v>1642.3579333563323</v>
      </c>
      <c r="P77" s="168">
        <v>1827.1686325537669</v>
      </c>
      <c r="Q77" s="168">
        <v>2117.56201319894</v>
      </c>
      <c r="R77" s="168">
        <v>2692.714865709486</v>
      </c>
      <c r="S77" s="169">
        <v>2893.0457854343877</v>
      </c>
      <c r="T77" s="168">
        <v>2761.7476478214658</v>
      </c>
      <c r="U77" s="168">
        <v>2882.080143137129</v>
      </c>
      <c r="V77" s="168">
        <v>3985.9223344681395</v>
      </c>
      <c r="W77" s="168">
        <v>4016.5958739902617</v>
      </c>
      <c r="X77" s="168">
        <v>4609.291935276948</v>
      </c>
      <c r="Y77" s="168">
        <v>4526.932893889999</v>
      </c>
      <c r="Z77" s="168">
        <v>7354.5111617495395</v>
      </c>
      <c r="AA77" s="168">
        <v>8185.728871591606</v>
      </c>
      <c r="AB77" s="168">
        <v>8803.047627067746</v>
      </c>
      <c r="AC77" s="168">
        <v>10774.3202891891</v>
      </c>
      <c r="AD77" s="168">
        <v>13017.132523604312</v>
      </c>
      <c r="AE77" s="168">
        <v>15999.312668418846</v>
      </c>
      <c r="AF77" s="168">
        <v>15180.57846203739</v>
      </c>
      <c r="AG77" s="168">
        <v>15168.334263054747</v>
      </c>
      <c r="AH77" s="168">
        <v>16771.444212550414</v>
      </c>
      <c r="AI77" s="169">
        <v>18841.922032417147</v>
      </c>
      <c r="AJ77" s="168">
        <v>21269.04376722046</v>
      </c>
      <c r="AK77" s="168">
        <v>24810.30497434779</v>
      </c>
      <c r="AL77" s="168">
        <v>28276.91580636133</v>
      </c>
      <c r="AM77" s="168">
        <v>30354.533432618788</v>
      </c>
      <c r="AN77" s="168">
        <v>40515.253735857914</v>
      </c>
      <c r="AO77" s="168">
        <v>48641.61232275411</v>
      </c>
      <c r="AP77" s="168">
        <v>61481.71540063314</v>
      </c>
      <c r="AQ77" s="168">
        <v>81757.93966112687</v>
      </c>
      <c r="AR77" s="168">
        <v>78903.61511185054</v>
      </c>
      <c r="AS77" s="168">
        <v>90482.74047111622</v>
      </c>
      <c r="AT77" s="168">
        <v>110137.58378800482</v>
      </c>
      <c r="AU77" s="168">
        <v>149919.22803973762</v>
      </c>
      <c r="AV77" s="168">
        <v>176679.33367664053</v>
      </c>
      <c r="AW77" s="168">
        <v>188539.05990863653</v>
      </c>
      <c r="AX77" s="169">
        <v>232523.1881531045</v>
      </c>
      <c r="AY77" s="168">
        <v>254418.7122963601</v>
      </c>
      <c r="AZ77" s="168">
        <v>330373.9517581581</v>
      </c>
      <c r="BA77" s="168">
        <v>308653.3400177048</v>
      </c>
      <c r="BB77" s="168">
        <v>356525.7663642119</v>
      </c>
      <c r="BC77" s="168">
        <v>410048.9584531528</v>
      </c>
      <c r="BD77" s="168">
        <v>551620.7600045009</v>
      </c>
      <c r="BE77" s="174">
        <v>730811.53</v>
      </c>
      <c r="BF77" s="174">
        <v>871429.2812855635</v>
      </c>
      <c r="BG77" s="174">
        <v>1067179.4514725485</v>
      </c>
      <c r="BH77" s="174">
        <v>1351636.7428104153</v>
      </c>
      <c r="BI77" s="174">
        <v>1237421.411162438</v>
      </c>
      <c r="BJ77" s="174">
        <v>1522538.932266695</v>
      </c>
      <c r="BK77" s="174">
        <v>1861524</v>
      </c>
      <c r="BL77" s="174">
        <v>1944563</v>
      </c>
      <c r="BM77" s="174">
        <v>2027342</v>
      </c>
      <c r="BN77" s="201"/>
      <c r="BO77" s="163">
        <f t="shared" si="322"/>
        <v>9.854284311785024</v>
      </c>
      <c r="BP77" s="163">
        <f t="shared" si="383"/>
        <v>-26.562261544081366</v>
      </c>
      <c r="BQ77" s="163">
        <f t="shared" si="384"/>
        <v>4.647861578621956</v>
      </c>
      <c r="BR77" s="163">
        <f t="shared" si="385"/>
        <v>55.12597118585679</v>
      </c>
      <c r="BS77" s="163">
        <f t="shared" si="386"/>
        <v>46.83543400151004</v>
      </c>
      <c r="BT77" s="163">
        <f t="shared" si="387"/>
        <v>26.104452824315942</v>
      </c>
      <c r="BU77" s="163">
        <f t="shared" si="388"/>
        <v>-25.09562880253555</v>
      </c>
      <c r="BV77" s="163">
        <f t="shared" si="389"/>
        <v>-11.468396242698363</v>
      </c>
      <c r="BW77" s="163">
        <f t="shared" si="390"/>
        <v>41.367235775735736</v>
      </c>
      <c r="BX77" s="163">
        <f t="shared" si="391"/>
        <v>22.196518767821054</v>
      </c>
      <c r="BY77" s="163">
        <f t="shared" si="392"/>
        <v>3.4758151237576356</v>
      </c>
      <c r="BZ77" s="163">
        <f t="shared" si="393"/>
        <v>24.876769753165274</v>
      </c>
      <c r="CA77" s="163">
        <f t="shared" si="394"/>
        <v>11.252766248082983</v>
      </c>
      <c r="CB77" s="163">
        <f t="shared" si="395"/>
        <v>15.893080445415746</v>
      </c>
      <c r="CC77" s="163">
        <f t="shared" si="396"/>
        <v>27.161086614019826</v>
      </c>
      <c r="CD77" s="163">
        <f t="shared" si="397"/>
        <v>7.439737577714823</v>
      </c>
      <c r="CE77" s="163">
        <f t="shared" si="398"/>
        <v>-4.538405104888709</v>
      </c>
      <c r="CF77" s="163">
        <f t="shared" si="399"/>
        <v>4.357114069078131</v>
      </c>
      <c r="CG77" s="163">
        <f t="shared" si="400"/>
        <v>38.30019071327711</v>
      </c>
      <c r="CH77" s="163">
        <f t="shared" si="401"/>
        <v>0.7695468438226625</v>
      </c>
      <c r="CI77" s="163">
        <f t="shared" si="402"/>
        <v>14.756178611961673</v>
      </c>
      <c r="CJ77" s="163">
        <f t="shared" si="403"/>
        <v>-1.7868046229968348</v>
      </c>
      <c r="CK77" s="163">
        <f t="shared" si="404"/>
        <v>62.46123665044655</v>
      </c>
      <c r="CL77" s="163">
        <f t="shared" si="405"/>
        <v>11.302147641915205</v>
      </c>
      <c r="CM77" s="163">
        <f t="shared" si="406"/>
        <v>7.541402423167619</v>
      </c>
      <c r="CN77" s="163">
        <f t="shared" si="407"/>
        <v>22.39307050958186</v>
      </c>
      <c r="CO77" s="163">
        <f t="shared" si="408"/>
        <v>20.81627586907398</v>
      </c>
      <c r="CP77" s="163">
        <f t="shared" si="409"/>
        <v>22.909654944411663</v>
      </c>
      <c r="CQ77" s="163">
        <f t="shared" si="410"/>
        <v>-5.11730862037318</v>
      </c>
      <c r="CR77" s="163">
        <f t="shared" si="411"/>
        <v>-0.0806569987649902</v>
      </c>
      <c r="CS77" s="163">
        <f t="shared" si="412"/>
        <v>10.56879365719369</v>
      </c>
      <c r="CT77" s="163">
        <f t="shared" si="413"/>
        <v>12.345256577947849</v>
      </c>
      <c r="CU77" s="163">
        <f t="shared" si="414"/>
        <v>12.881497602142177</v>
      </c>
      <c r="CV77" s="163">
        <f t="shared" si="415"/>
        <v>16.649837415751943</v>
      </c>
      <c r="CW77" s="163">
        <f t="shared" si="416"/>
        <v>13.97246360170818</v>
      </c>
      <c r="CX77" s="163">
        <f t="shared" si="417"/>
        <v>7.347398282347564</v>
      </c>
      <c r="CY77" s="163">
        <f t="shared" si="418"/>
        <v>33.473485355306046</v>
      </c>
      <c r="CZ77" s="163">
        <f t="shared" si="419"/>
        <v>20.05752855424915</v>
      </c>
      <c r="DA77" s="163">
        <f t="shared" si="420"/>
        <v>26.397363213785873</v>
      </c>
      <c r="DB77" s="163">
        <f t="shared" si="421"/>
        <v>32.979275429073226</v>
      </c>
      <c r="DC77" s="163">
        <f t="shared" si="422"/>
        <v>-3.4911894320075096</v>
      </c>
      <c r="DD77" s="163">
        <f t="shared" si="423"/>
        <v>14.675025146631866</v>
      </c>
      <c r="DE77" s="163">
        <f t="shared" si="424"/>
        <v>21.722201620498872</v>
      </c>
      <c r="DF77" s="163">
        <f t="shared" si="425"/>
        <v>36.11995368293657</v>
      </c>
      <c r="DG77" s="163">
        <f t="shared" si="426"/>
        <v>17.849682116699448</v>
      </c>
      <c r="DH77" s="163">
        <f t="shared" si="427"/>
        <v>6.712571292408049</v>
      </c>
      <c r="DI77" s="163">
        <f t="shared" si="428"/>
        <v>23.328920949209195</v>
      </c>
      <c r="DJ77" s="163">
        <f t="shared" si="429"/>
        <v>9.416490594838454</v>
      </c>
      <c r="DK77" s="163">
        <f t="shared" si="430"/>
        <v>29.85442335441168</v>
      </c>
      <c r="DL77" s="163">
        <f t="shared" si="431"/>
        <v>-6.574553358357171</v>
      </c>
      <c r="DM77" s="163">
        <f t="shared" si="432"/>
        <v>15.510095028863468</v>
      </c>
      <c r="DN77" s="163">
        <f t="shared" si="433"/>
        <v>15.012433080156065</v>
      </c>
      <c r="DO77" s="163">
        <f t="shared" si="434"/>
        <v>34.52558496561145</v>
      </c>
      <c r="DP77" s="163">
        <f t="shared" si="435"/>
        <v>32.48441374723407</v>
      </c>
      <c r="DQ77" s="163">
        <f t="shared" si="436"/>
        <v>19.241315375191665</v>
      </c>
      <c r="DR77" s="163">
        <f t="shared" si="437"/>
        <v>22.46311598552294</v>
      </c>
      <c r="DS77" s="163">
        <f t="shared" si="438"/>
        <v>26.65505702394833</v>
      </c>
      <c r="DT77" s="163">
        <f t="shared" si="439"/>
        <v>-8.450149957487314</v>
      </c>
      <c r="DU77" s="163">
        <f t="shared" si="440"/>
        <v>23.041262946663938</v>
      </c>
      <c r="DV77" s="163">
        <f t="shared" si="441"/>
        <v>22.26445974873284</v>
      </c>
      <c r="DW77" s="163">
        <f t="shared" si="442"/>
        <v>4.460807381478831</v>
      </c>
      <c r="DX77" s="163">
        <f t="shared" si="442"/>
        <v>4.256946162196853</v>
      </c>
      <c r="DY77" s="167"/>
      <c r="DZ77" s="64">
        <v>29.3</v>
      </c>
      <c r="EA77" s="103"/>
      <c r="EB77" s="50" t="s">
        <v>122</v>
      </c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9"/>
    </row>
    <row r="78" spans="1:191" s="2" customFormat="1" ht="24.75" customHeight="1" thickBot="1">
      <c r="A78" s="64">
        <v>29.4</v>
      </c>
      <c r="B78" s="86" t="s">
        <v>212</v>
      </c>
      <c r="C78" s="222">
        <v>-593.8881730731804</v>
      </c>
      <c r="D78" s="168">
        <v>-958.5229795755482</v>
      </c>
      <c r="E78" s="168">
        <v>-1015.9338724648131</v>
      </c>
      <c r="F78" s="168">
        <v>-979.5033946519322</v>
      </c>
      <c r="G78" s="168">
        <v>-1049.6573983420972</v>
      </c>
      <c r="H78" s="168">
        <v>-1167.864258637633</v>
      </c>
      <c r="I78" s="168">
        <v>-1226.1303092697879</v>
      </c>
      <c r="J78" s="168">
        <v>-943.5096440176519</v>
      </c>
      <c r="K78" s="168">
        <v>-1082.6936685609398</v>
      </c>
      <c r="L78" s="168">
        <v>-1240.6982590060854</v>
      </c>
      <c r="M78" s="168">
        <v>-1312.0190486766255</v>
      </c>
      <c r="N78" s="168">
        <v>-1258.3230695809793</v>
      </c>
      <c r="O78" s="168">
        <v>-1428.632220987078</v>
      </c>
      <c r="P78" s="168">
        <v>-1095.0607049569883</v>
      </c>
      <c r="Q78" s="168">
        <v>-1283.046772759155</v>
      </c>
      <c r="R78" s="168">
        <v>-2121.983225015696</v>
      </c>
      <c r="S78" s="169">
        <v>-3036.797016465036</v>
      </c>
      <c r="T78" s="168">
        <v>-3297.8962175424813</v>
      </c>
      <c r="U78" s="168">
        <v>-1595.9359769227667</v>
      </c>
      <c r="V78" s="168">
        <v>-2099.030419490571</v>
      </c>
      <c r="W78" s="168">
        <v>-2297.0750060965856</v>
      </c>
      <c r="X78" s="168">
        <v>-3497.3408523989</v>
      </c>
      <c r="Y78" s="168">
        <v>-3135.980871372557</v>
      </c>
      <c r="Z78" s="168">
        <v>-4359.750502795917</v>
      </c>
      <c r="AA78" s="168">
        <v>-6862.724677726392</v>
      </c>
      <c r="AB78" s="168">
        <v>-5045.049930935813</v>
      </c>
      <c r="AC78" s="168">
        <v>-4280.248611234931</v>
      </c>
      <c r="AD78" s="168">
        <v>-5741.015584331391</v>
      </c>
      <c r="AE78" s="168">
        <v>-8899.798331634534</v>
      </c>
      <c r="AF78" s="168">
        <v>-7225.244290838267</v>
      </c>
      <c r="AG78" s="168">
        <v>-7593.708172594697</v>
      </c>
      <c r="AH78" s="168">
        <v>-6086.883902838221</v>
      </c>
      <c r="AI78" s="169">
        <v>-7215.051816846128</v>
      </c>
      <c r="AJ78" s="168">
        <v>-8032.759424840773</v>
      </c>
      <c r="AK78" s="168">
        <v>-9462.21218478962</v>
      </c>
      <c r="AL78" s="168">
        <v>-9908.762613771454</v>
      </c>
      <c r="AM78" s="168">
        <v>-13103.509589338631</v>
      </c>
      <c r="AN78" s="168">
        <v>-17425.630080283925</v>
      </c>
      <c r="AO78" s="168">
        <v>-15031.219366591075</v>
      </c>
      <c r="AP78" s="168">
        <v>-14538.442861481191</v>
      </c>
      <c r="AQ78" s="168">
        <v>-20083.777130921837</v>
      </c>
      <c r="AR78" s="168">
        <v>-6544.465825322361</v>
      </c>
      <c r="AS78" s="168">
        <v>4541.656366074734</v>
      </c>
      <c r="AT78" s="168">
        <v>8420.264300493873</v>
      </c>
      <c r="AU78" s="168">
        <v>9429.79228491796</v>
      </c>
      <c r="AV78" s="168">
        <v>18189.887447933084</v>
      </c>
      <c r="AW78" s="168">
        <v>49058.18582152817</v>
      </c>
      <c r="AX78" s="169">
        <v>22358.863950583967</v>
      </c>
      <c r="AY78" s="168">
        <v>21476.093448465283</v>
      </c>
      <c r="AZ78" s="168">
        <v>-38352.02405711525</v>
      </c>
      <c r="BA78" s="168">
        <v>9124.52041588776</v>
      </c>
      <c r="BB78" s="168">
        <v>-6611.812201825262</v>
      </c>
      <c r="BC78" s="168">
        <v>15105.59064196545</v>
      </c>
      <c r="BD78" s="168">
        <v>-3506.031218716642</v>
      </c>
      <c r="BE78" s="168">
        <v>-10923.62441786821</v>
      </c>
      <c r="BF78" s="168">
        <v>-13653.171975724399</v>
      </c>
      <c r="BG78" s="168">
        <v>-9972.302307751263</v>
      </c>
      <c r="BH78" s="168">
        <v>-56001.78492228896</v>
      </c>
      <c r="BI78" s="168">
        <v>133112.22571850545</v>
      </c>
      <c r="BJ78" s="168">
        <v>25884.573935490567</v>
      </c>
      <c r="BK78" s="168">
        <v>72107.25400962122</v>
      </c>
      <c r="BL78" s="168">
        <v>245543.7636001804</v>
      </c>
      <c r="BM78" s="168">
        <v>341930.71139108995</v>
      </c>
      <c r="BN78" s="169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7"/>
      <c r="DZ78" s="64">
        <v>29.4</v>
      </c>
      <c r="EA78" s="103"/>
      <c r="EB78" s="50" t="s">
        <v>123</v>
      </c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9"/>
    </row>
    <row r="79" spans="1:191" s="18" customFormat="1" ht="24.75" customHeight="1" thickBot="1">
      <c r="A79" s="68">
        <v>30</v>
      </c>
      <c r="B79" s="121" t="s">
        <v>213</v>
      </c>
      <c r="C79" s="223">
        <v>10396.885938360861</v>
      </c>
      <c r="D79" s="202">
        <v>11065.856854400374</v>
      </c>
      <c r="E79" s="202">
        <v>10882.437313479864</v>
      </c>
      <c r="F79" s="202">
        <v>11851.251347868758</v>
      </c>
      <c r="G79" s="202">
        <v>11197.626487197342</v>
      </c>
      <c r="H79" s="202">
        <v>11450.753275760384</v>
      </c>
      <c r="I79" s="202">
        <v>13615.394463190332</v>
      </c>
      <c r="J79" s="202">
        <v>14008.880425773632</v>
      </c>
      <c r="K79" s="202">
        <v>15593.493357645084</v>
      </c>
      <c r="L79" s="202">
        <v>16405.121245697766</v>
      </c>
      <c r="M79" s="202">
        <v>17898.493719095284</v>
      </c>
      <c r="N79" s="202">
        <v>18946.720230515068</v>
      </c>
      <c r="O79" s="202">
        <v>20354.96288796828</v>
      </c>
      <c r="P79" s="202">
        <v>23392.40297288078</v>
      </c>
      <c r="Q79" s="202">
        <v>27261.011220566987</v>
      </c>
      <c r="R79" s="202">
        <v>28772.369566185258</v>
      </c>
      <c r="S79" s="203">
        <v>32528.86111657931</v>
      </c>
      <c r="T79" s="202">
        <v>38104.61651609545</v>
      </c>
      <c r="U79" s="202">
        <v>40385.308988281846</v>
      </c>
      <c r="V79" s="202">
        <v>44458.745217411095</v>
      </c>
      <c r="W79" s="202">
        <v>47476.886495203595</v>
      </c>
      <c r="X79" s="202">
        <v>50870.86080007458</v>
      </c>
      <c r="Y79" s="202">
        <v>56066.17042136589</v>
      </c>
      <c r="Z79" s="202">
        <v>68286.85140142606</v>
      </c>
      <c r="AA79" s="202">
        <v>80752.92063946696</v>
      </c>
      <c r="AB79" s="202">
        <v>86979.81475634611</v>
      </c>
      <c r="AC79" s="202">
        <v>93927.77850299442</v>
      </c>
      <c r="AD79" s="202">
        <v>106636.77342708092</v>
      </c>
      <c r="AE79" s="202">
        <v>115533.27863830246</v>
      </c>
      <c r="AF79" s="202">
        <v>127506.08099984001</v>
      </c>
      <c r="AG79" s="202">
        <v>152243.90012684625</v>
      </c>
      <c r="AH79" s="202">
        <v>178066.4578827636</v>
      </c>
      <c r="AI79" s="203">
        <v>198536.6558499393</v>
      </c>
      <c r="AJ79" s="202">
        <v>230851.35094199513</v>
      </c>
      <c r="AK79" s="202">
        <v>258287.85837173084</v>
      </c>
      <c r="AL79" s="202">
        <v>290915.940746525</v>
      </c>
      <c r="AM79" s="202">
        <v>325120.10365035135</v>
      </c>
      <c r="AN79" s="202">
        <v>369090.700799863</v>
      </c>
      <c r="AO79" s="202">
        <v>436237.7003580574</v>
      </c>
      <c r="AP79" s="202">
        <v>499995.19031670154</v>
      </c>
      <c r="AQ79" s="202">
        <v>582378.3944408946</v>
      </c>
      <c r="AR79" s="202">
        <v>673179.5016507371</v>
      </c>
      <c r="AS79" s="202">
        <v>774125.9742310267</v>
      </c>
      <c r="AT79" s="202">
        <v>895788.646355279</v>
      </c>
      <c r="AU79" s="202">
        <v>1057923.4867950822</v>
      </c>
      <c r="AV79" s="202">
        <v>1235352.8991283015</v>
      </c>
      <c r="AW79" s="202">
        <v>1450162.7698024034</v>
      </c>
      <c r="AX79" s="203">
        <v>1602952.5919023834</v>
      </c>
      <c r="AY79" s="202">
        <v>1831651.6666893272</v>
      </c>
      <c r="AZ79" s="202">
        <v>2049898.743037459</v>
      </c>
      <c r="BA79" s="202">
        <v>2204730.43576599</v>
      </c>
      <c r="BB79" s="202">
        <v>2401624.8818447744</v>
      </c>
      <c r="BC79" s="202">
        <v>2593201.5711465883</v>
      </c>
      <c r="BD79" s="202">
        <v>2916357.3909057053</v>
      </c>
      <c r="BE79" s="202">
        <v>3311805.4150499105</v>
      </c>
      <c r="BF79" s="204">
        <v>3775818.109309839</v>
      </c>
      <c r="BG79" s="204">
        <v>4396080.149164798</v>
      </c>
      <c r="BH79" s="204">
        <v>5134077.957888126</v>
      </c>
      <c r="BI79" s="204">
        <v>5800348.636880944</v>
      </c>
      <c r="BJ79" s="204">
        <f>BJ74+BJ35</f>
        <v>6686939.790558344</v>
      </c>
      <c r="BK79" s="204">
        <f>BK74+BK35</f>
        <v>7944308</v>
      </c>
      <c r="BL79" s="204">
        <f>BL74+BL35</f>
        <v>9237794</v>
      </c>
      <c r="BM79" s="204">
        <f>BM74+BM35</f>
        <v>10346596</v>
      </c>
      <c r="BN79" s="205">
        <v>11608073</v>
      </c>
      <c r="BO79" s="206">
        <f t="shared" si="322"/>
        <v>6.434339282027173</v>
      </c>
      <c r="BP79" s="206">
        <f t="shared" si="383"/>
        <v>-1.6575267811057222</v>
      </c>
      <c r="BQ79" s="206">
        <f t="shared" si="384"/>
        <v>8.90254642853621</v>
      </c>
      <c r="BR79" s="206">
        <f t="shared" si="385"/>
        <v>-5.5152392054275285</v>
      </c>
      <c r="BS79" s="206">
        <f t="shared" si="386"/>
        <v>2.2605396675130347</v>
      </c>
      <c r="BT79" s="206">
        <f t="shared" si="387"/>
        <v>18.903919552717863</v>
      </c>
      <c r="BU79" s="206">
        <f t="shared" si="388"/>
        <v>2.8900078043798283</v>
      </c>
      <c r="BV79" s="206">
        <f t="shared" si="389"/>
        <v>11.311488739357577</v>
      </c>
      <c r="BW79" s="206">
        <f t="shared" si="390"/>
        <v>5.2049138024274875</v>
      </c>
      <c r="BX79" s="206">
        <f t="shared" si="391"/>
        <v>9.103087085011053</v>
      </c>
      <c r="BY79" s="206">
        <f t="shared" si="392"/>
        <v>5.856506853989991</v>
      </c>
      <c r="BZ79" s="206">
        <f t="shared" si="393"/>
        <v>7.432646074464825</v>
      </c>
      <c r="CA79" s="206">
        <f t="shared" si="394"/>
        <v>14.922356290356674</v>
      </c>
      <c r="CB79" s="206">
        <f t="shared" si="395"/>
        <v>16.53788305618346</v>
      </c>
      <c r="CC79" s="206">
        <f t="shared" si="396"/>
        <v>5.544028918773313</v>
      </c>
      <c r="CD79" s="206">
        <f t="shared" si="397"/>
        <v>13.055899138765659</v>
      </c>
      <c r="CE79" s="206">
        <f t="shared" si="398"/>
        <v>17.140948708696982</v>
      </c>
      <c r="CF79" s="206">
        <f t="shared" si="399"/>
        <v>5.985344246209721</v>
      </c>
      <c r="CG79" s="206">
        <f t="shared" si="400"/>
        <v>10.08643076201594</v>
      </c>
      <c r="CH79" s="206">
        <f t="shared" si="401"/>
        <v>6.788633514133738</v>
      </c>
      <c r="CI79" s="206">
        <f t="shared" si="402"/>
        <v>7.148687615001599</v>
      </c>
      <c r="CJ79" s="206">
        <f t="shared" si="403"/>
        <v>10.21274171417931</v>
      </c>
      <c r="CK79" s="206">
        <f t="shared" si="404"/>
        <v>21.796889083408967</v>
      </c>
      <c r="CL79" s="206">
        <f t="shared" si="405"/>
        <v>18.255445934618926</v>
      </c>
      <c r="CM79" s="206">
        <f t="shared" si="406"/>
        <v>7.711045083657115</v>
      </c>
      <c r="CN79" s="206">
        <f t="shared" si="407"/>
        <v>7.988018560526289</v>
      </c>
      <c r="CO79" s="206">
        <f t="shared" si="408"/>
        <v>13.530603115117145</v>
      </c>
      <c r="CP79" s="206">
        <f t="shared" si="409"/>
        <v>8.342811701167093</v>
      </c>
      <c r="CQ79" s="206">
        <f t="shared" si="410"/>
        <v>10.36307677117044</v>
      </c>
      <c r="CR79" s="206">
        <f t="shared" si="411"/>
        <v>19.401285752824037</v>
      </c>
      <c r="CS79" s="206">
        <f t="shared" si="412"/>
        <v>16.96130862018287</v>
      </c>
      <c r="CT79" s="206">
        <f t="shared" si="413"/>
        <v>11.495819151214299</v>
      </c>
      <c r="CU79" s="206">
        <f t="shared" si="414"/>
        <v>16.276437695455275</v>
      </c>
      <c r="CV79" s="206">
        <f t="shared" si="415"/>
        <v>11.884923920860892</v>
      </c>
      <c r="CW79" s="206">
        <f t="shared" si="416"/>
        <v>12.632449152075692</v>
      </c>
      <c r="CX79" s="206">
        <f t="shared" si="417"/>
        <v>11.757404154634624</v>
      </c>
      <c r="CY79" s="206">
        <f t="shared" si="418"/>
        <v>13.524416563547737</v>
      </c>
      <c r="CZ79" s="206">
        <f t="shared" si="419"/>
        <v>18.192547092809143</v>
      </c>
      <c r="DA79" s="206">
        <f t="shared" si="420"/>
        <v>14.615309476075304</v>
      </c>
      <c r="DB79" s="206">
        <f t="shared" si="421"/>
        <v>16.476799321211626</v>
      </c>
      <c r="DC79" s="206">
        <f t="shared" si="422"/>
        <v>15.591427854567828</v>
      </c>
      <c r="DD79" s="206">
        <f t="shared" si="423"/>
        <v>14.995476293136331</v>
      </c>
      <c r="DE79" s="206">
        <f t="shared" si="424"/>
        <v>15.716133571813707</v>
      </c>
      <c r="DF79" s="206">
        <f t="shared" si="425"/>
        <v>18.099675754932356</v>
      </c>
      <c r="DG79" s="206">
        <f t="shared" si="426"/>
        <v>16.77147870785357</v>
      </c>
      <c r="DH79" s="206">
        <f t="shared" si="427"/>
        <v>17.388543049170607</v>
      </c>
      <c r="DI79" s="206">
        <f t="shared" si="428"/>
        <v>10.5360463860756</v>
      </c>
      <c r="DJ79" s="206">
        <f t="shared" si="429"/>
        <v>14.267363610268966</v>
      </c>
      <c r="DK79" s="206">
        <f t="shared" si="430"/>
        <v>11.915315576493256</v>
      </c>
      <c r="DL79" s="206">
        <f t="shared" si="431"/>
        <v>7.5531385759624206</v>
      </c>
      <c r="DM79" s="206">
        <f t="shared" si="432"/>
        <v>8.930545108131426</v>
      </c>
      <c r="DN79" s="206">
        <f t="shared" si="433"/>
        <v>7.97696137935817</v>
      </c>
      <c r="DO79" s="206">
        <f t="shared" si="434"/>
        <v>12.461654479726121</v>
      </c>
      <c r="DP79" s="206">
        <f t="shared" si="435"/>
        <v>13.559655801355497</v>
      </c>
      <c r="DQ79" s="206">
        <f t="shared" si="436"/>
        <v>14.010868275995486</v>
      </c>
      <c r="DR79" s="206">
        <f t="shared" si="437"/>
        <v>16.427222442882265</v>
      </c>
      <c r="DS79" s="206">
        <f t="shared" si="438"/>
        <v>16.787633156859965</v>
      </c>
      <c r="DT79" s="206">
        <f t="shared" si="439"/>
        <v>12.97741647980125</v>
      </c>
      <c r="DU79" s="206">
        <f t="shared" si="440"/>
        <v>15.28513558719726</v>
      </c>
      <c r="DV79" s="206">
        <f t="shared" si="441"/>
        <v>18.80334276700088</v>
      </c>
      <c r="DW79" s="206">
        <f t="shared" si="442"/>
        <v>16.281921597198902</v>
      </c>
      <c r="DX79" s="206">
        <f t="shared" si="442"/>
        <v>12.002887269406527</v>
      </c>
      <c r="DY79" s="207">
        <f t="shared" si="442"/>
        <v>12.19219345183672</v>
      </c>
      <c r="DZ79" s="68">
        <v>30</v>
      </c>
      <c r="EA79" s="115"/>
      <c r="EB79" s="69" t="s">
        <v>124</v>
      </c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6"/>
    </row>
    <row r="80" spans="2:191" s="2" customFormat="1" ht="36.75" customHeight="1">
      <c r="B80" s="128" t="s">
        <v>150</v>
      </c>
      <c r="C80" s="215" t="s">
        <v>148</v>
      </c>
      <c r="D80" s="214"/>
      <c r="E80" s="213"/>
      <c r="F80" s="193"/>
      <c r="G80" s="193"/>
      <c r="H80" s="193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9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10" t="s">
        <v>151</v>
      </c>
      <c r="DX80" s="208"/>
      <c r="DY80" s="208"/>
      <c r="DZ80" s="10"/>
      <c r="EA80" s="10"/>
      <c r="EB80" s="126" t="s">
        <v>148</v>
      </c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9"/>
    </row>
    <row r="81" spans="1:132" s="2" customFormat="1" ht="24.75" customHeight="1">
      <c r="A81" s="14"/>
      <c r="B81" s="131" t="s">
        <v>155</v>
      </c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211"/>
      <c r="BL81" s="211"/>
      <c r="BM81" s="211"/>
      <c r="BN81" s="211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EB81" s="2" t="s">
        <v>154</v>
      </c>
    </row>
    <row r="82" spans="1:129" s="2" customFormat="1" ht="24.75" customHeight="1">
      <c r="A82" s="14"/>
      <c r="B82" s="1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211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</row>
    <row r="83" spans="1:129" s="2" customFormat="1" ht="24.75" customHeight="1">
      <c r="A83" s="14"/>
      <c r="B83" s="1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</row>
    <row r="84" spans="1:129" s="2" customFormat="1" ht="24.75" customHeight="1">
      <c r="A84" s="14"/>
      <c r="B84" s="1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</row>
    <row r="85" ht="24.75" customHeight="1">
      <c r="BK85" s="211"/>
    </row>
    <row r="86" ht="24.75" customHeight="1"/>
    <row r="87" ht="24.75" customHeight="1"/>
    <row r="88" ht="24.75" customHeight="1">
      <c r="BK88" s="168"/>
    </row>
    <row r="89" ht="24.75" customHeight="1">
      <c r="BK89" s="175"/>
    </row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39">
    <mergeCell ref="BO1:CD1"/>
    <mergeCell ref="CE1:CT1"/>
    <mergeCell ref="BO2:CD2"/>
    <mergeCell ref="CE2:CT2"/>
    <mergeCell ref="C4:S4"/>
    <mergeCell ref="T4:AI4"/>
    <mergeCell ref="AJ4:AX4"/>
    <mergeCell ref="C1:S1"/>
    <mergeCell ref="C3:S3"/>
    <mergeCell ref="C2:S2"/>
    <mergeCell ref="T2:AI2"/>
    <mergeCell ref="AJ2:AX2"/>
    <mergeCell ref="AY2:BM2"/>
    <mergeCell ref="AY4:BM4"/>
    <mergeCell ref="CE3:CT3"/>
    <mergeCell ref="CE4:CT4"/>
    <mergeCell ref="BO4:CD4"/>
    <mergeCell ref="AJ3:AX3"/>
    <mergeCell ref="AY3:BM3"/>
    <mergeCell ref="DJ2:DX2"/>
    <mergeCell ref="A5:B5"/>
    <mergeCell ref="T3:AI3"/>
    <mergeCell ref="EA73:EB73"/>
    <mergeCell ref="CU1:DI1"/>
    <mergeCell ref="DJ1:DX1"/>
    <mergeCell ref="CU3:DI3"/>
    <mergeCell ref="DJ3:DX3"/>
    <mergeCell ref="DJ4:DX4"/>
    <mergeCell ref="CU4:DI4"/>
    <mergeCell ref="BO3:CD3"/>
    <mergeCell ref="AJ1:AX1"/>
    <mergeCell ref="AY1:BM1"/>
    <mergeCell ref="A6:B6"/>
    <mergeCell ref="EA57:EB57"/>
    <mergeCell ref="DZ5:EB5"/>
    <mergeCell ref="DZ6:EB6"/>
    <mergeCell ref="DZ45:EB45"/>
    <mergeCell ref="T1:AI1"/>
    <mergeCell ref="CU2:DI2"/>
  </mergeCells>
  <printOptions horizontalCentered="1"/>
  <pageMargins left="0.25" right="0.25" top="0.5" bottom="0.25" header="0.25" footer="0.5"/>
  <pageSetup horizontalDpi="600" verticalDpi="600" orientation="landscape" paperSize="9" scale="30" r:id="rId1"/>
  <rowBreaks count="1" manualBreakCount="1">
    <brk id="44" max="131" man="1"/>
  </rowBreaks>
  <colBreaks count="5" manualBreakCount="5">
    <brk id="19" max="65535" man="1"/>
    <brk id="35" max="80" man="1"/>
    <brk id="50" max="80" man="1"/>
    <brk id="150" max="65535" man="1"/>
    <brk id="1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R36"/>
  <sheetViews>
    <sheetView view="pageBreakPreview" zoomScaleSheetLayoutView="100" zoomScalePageLayoutView="0" workbookViewId="0" topLeftCell="A24">
      <selection activeCell="F14" sqref="F14"/>
    </sheetView>
  </sheetViews>
  <sheetFormatPr defaultColWidth="9.00390625" defaultRowHeight="12.75"/>
  <cols>
    <col min="1" max="1" width="7.75390625" style="0" customWidth="1"/>
    <col min="2" max="2" width="52.50390625" style="0" customWidth="1"/>
    <col min="3" max="34" width="12.25390625" style="0" customWidth="1"/>
    <col min="35" max="35" width="12.25390625" style="29" customWidth="1"/>
    <col min="36" max="68" width="12.25390625" style="0" customWidth="1"/>
    <col min="69" max="69" width="52.50390625" style="0" customWidth="1"/>
  </cols>
  <sheetData>
    <row r="1" spans="3:66" ht="36" customHeight="1">
      <c r="C1" s="260" t="s">
        <v>160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 t="s">
        <v>160</v>
      </c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 t="s">
        <v>160</v>
      </c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 t="s">
        <v>160</v>
      </c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125"/>
    </row>
    <row r="2" spans="1:66" ht="30.75" thickBot="1">
      <c r="A2" s="70"/>
      <c r="B2" s="71"/>
      <c r="C2" s="255" t="s">
        <v>161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 t="s">
        <v>161</v>
      </c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7" t="s">
        <v>161</v>
      </c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 t="s">
        <v>161</v>
      </c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124"/>
    </row>
    <row r="3" spans="1:69" ht="30.75" thickBot="1">
      <c r="A3" s="82"/>
      <c r="B3" s="93"/>
      <c r="C3" s="252" t="s">
        <v>143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  <c r="T3" s="252" t="s">
        <v>143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143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4"/>
      <c r="AY3" s="252" t="s">
        <v>143</v>
      </c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123"/>
      <c r="BO3" s="27"/>
      <c r="BP3" s="27"/>
      <c r="BQ3" s="119"/>
    </row>
    <row r="4" spans="1:70" s="27" customFormat="1" ht="30.75" thickBot="1">
      <c r="A4" s="72"/>
      <c r="B4" s="73"/>
      <c r="C4" s="256" t="s">
        <v>99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 t="s">
        <v>99</v>
      </c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 t="s">
        <v>99</v>
      </c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2" t="s">
        <v>99</v>
      </c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P4" s="116"/>
      <c r="BQ4" s="116"/>
      <c r="BR4" s="116"/>
    </row>
    <row r="5" spans="1:70" s="28" customFormat="1" ht="102.75" thickBot="1">
      <c r="A5" s="242" t="s">
        <v>130</v>
      </c>
      <c r="B5" s="244"/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1" t="s">
        <v>16</v>
      </c>
      <c r="T5" s="30" t="s">
        <v>17</v>
      </c>
      <c r="U5" s="30" t="s">
        <v>18</v>
      </c>
      <c r="V5" s="30" t="s">
        <v>19</v>
      </c>
      <c r="W5" s="30" t="s">
        <v>23</v>
      </c>
      <c r="X5" s="30" t="s">
        <v>24</v>
      </c>
      <c r="Y5" s="30" t="s">
        <v>25</v>
      </c>
      <c r="Z5" s="30" t="s">
        <v>26</v>
      </c>
      <c r="AA5" s="30" t="s">
        <v>27</v>
      </c>
      <c r="AB5" s="30" t="s">
        <v>28</v>
      </c>
      <c r="AC5" s="30" t="s">
        <v>29</v>
      </c>
      <c r="AD5" s="30" t="s">
        <v>30</v>
      </c>
      <c r="AE5" s="30" t="s">
        <v>31</v>
      </c>
      <c r="AF5" s="30" t="s">
        <v>32</v>
      </c>
      <c r="AG5" s="30" t="s">
        <v>33</v>
      </c>
      <c r="AH5" s="30" t="s">
        <v>34</v>
      </c>
      <c r="AI5" s="31" t="s">
        <v>35</v>
      </c>
      <c r="AJ5" s="30" t="s">
        <v>41</v>
      </c>
      <c r="AK5" s="30" t="s">
        <v>36</v>
      </c>
      <c r="AL5" s="30" t="s">
        <v>37</v>
      </c>
      <c r="AM5" s="30" t="s">
        <v>38</v>
      </c>
      <c r="AN5" s="30" t="s">
        <v>39</v>
      </c>
      <c r="AO5" s="30" t="s">
        <v>42</v>
      </c>
      <c r="AP5" s="30" t="s">
        <v>40</v>
      </c>
      <c r="AQ5" s="30" t="s">
        <v>20</v>
      </c>
      <c r="AR5" s="30" t="s">
        <v>21</v>
      </c>
      <c r="AS5" s="30" t="s">
        <v>22</v>
      </c>
      <c r="AT5" s="30" t="s">
        <v>62</v>
      </c>
      <c r="AU5" s="30" t="s">
        <v>63</v>
      </c>
      <c r="AV5" s="30" t="s">
        <v>64</v>
      </c>
      <c r="AW5" s="30" t="s">
        <v>65</v>
      </c>
      <c r="AX5" s="31" t="s">
        <v>66</v>
      </c>
      <c r="AY5" s="30" t="s">
        <v>67</v>
      </c>
      <c r="AZ5" s="30" t="s">
        <v>73</v>
      </c>
      <c r="BA5" s="30" t="s">
        <v>74</v>
      </c>
      <c r="BB5" s="30" t="s">
        <v>75</v>
      </c>
      <c r="BC5" s="30" t="s">
        <v>77</v>
      </c>
      <c r="BD5" s="30" t="s">
        <v>78</v>
      </c>
      <c r="BE5" s="30" t="s">
        <v>79</v>
      </c>
      <c r="BF5" s="30" t="s">
        <v>81</v>
      </c>
      <c r="BG5" s="30" t="s">
        <v>82</v>
      </c>
      <c r="BH5" s="31" t="s">
        <v>86</v>
      </c>
      <c r="BI5" s="30" t="s">
        <v>93</v>
      </c>
      <c r="BJ5" s="30" t="s">
        <v>94</v>
      </c>
      <c r="BK5" s="32" t="s">
        <v>95</v>
      </c>
      <c r="BL5" s="30" t="s">
        <v>96</v>
      </c>
      <c r="BM5" s="31" t="s">
        <v>100</v>
      </c>
      <c r="BN5" s="127" t="s">
        <v>149</v>
      </c>
      <c r="BO5" s="242" t="s">
        <v>61</v>
      </c>
      <c r="BP5" s="243"/>
      <c r="BQ5" s="244"/>
      <c r="BR5" s="70"/>
    </row>
    <row r="6" spans="1:70" ht="26.25" thickBot="1">
      <c r="A6" s="258" t="s">
        <v>131</v>
      </c>
      <c r="B6" s="259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4"/>
      <c r="AY6" s="33"/>
      <c r="AZ6" s="33"/>
      <c r="BA6" s="33"/>
      <c r="BB6" s="33"/>
      <c r="BC6" s="33"/>
      <c r="BD6" s="33"/>
      <c r="BE6" s="33"/>
      <c r="BF6" s="33"/>
      <c r="BG6" s="33"/>
      <c r="BH6" s="35"/>
      <c r="BI6" s="33"/>
      <c r="BJ6" s="33"/>
      <c r="BK6" s="33"/>
      <c r="BL6" s="33"/>
      <c r="BM6" s="33"/>
      <c r="BN6" s="33"/>
      <c r="BO6" s="242" t="s">
        <v>89</v>
      </c>
      <c r="BP6" s="243"/>
      <c r="BQ6" s="244"/>
      <c r="BR6" s="70"/>
    </row>
    <row r="7" spans="1:69" ht="26.25">
      <c r="A7" s="74">
        <v>1</v>
      </c>
      <c r="B7" s="121" t="s">
        <v>162</v>
      </c>
      <c r="C7" s="36">
        <f>'GDP &amp; growth rate curr04-05'!C7/'GDP &amp; growth rate curr04-05'!C$34*100</f>
        <v>51.80864014192422</v>
      </c>
      <c r="D7" s="36">
        <f>'GDP &amp; growth rate curr04-05'!D7/'GDP &amp; growth rate curr04-05'!D$34*100</f>
        <v>50.6696035349748</v>
      </c>
      <c r="E7" s="36">
        <f>'GDP &amp; growth rate curr04-05'!E7/'GDP &amp; growth rate curr04-05'!E$34*100</f>
        <v>50.05136596037577</v>
      </c>
      <c r="F7" s="36">
        <f>'GDP &amp; growth rate curr04-05'!F7/'GDP &amp; growth rate curr04-05'!F$34*100</f>
        <v>50.64296410203076</v>
      </c>
      <c r="G7" s="36">
        <f>'GDP &amp; growth rate curr04-05'!G7/'GDP &amp; growth rate curr04-05'!G$34*100</f>
        <v>45.85968037655799</v>
      </c>
      <c r="H7" s="36">
        <f>'GDP &amp; growth rate curr04-05'!H7/'GDP &amp; growth rate curr04-05'!H$34*100</f>
        <v>43.76681224942227</v>
      </c>
      <c r="I7" s="36">
        <f>'GDP &amp; growth rate curr04-05'!I7/'GDP &amp; growth rate curr04-05'!I$34*100</f>
        <v>46.57715328346128</v>
      </c>
      <c r="J7" s="36">
        <f>'GDP &amp; growth rate curr04-05'!J7/'GDP &amp; growth rate curr04-05'!J$34*100</f>
        <v>44.61390502333036</v>
      </c>
      <c r="K7" s="36">
        <f>'GDP &amp; growth rate curr04-05'!K7/'GDP &amp; growth rate curr04-05'!K$34*100</f>
        <v>46.27307994454096</v>
      </c>
      <c r="L7" s="36">
        <f>'GDP &amp; growth rate curr04-05'!L7/'GDP &amp; growth rate curr04-05'!L$34*100</f>
        <v>44.25755402899626</v>
      </c>
      <c r="M7" s="36">
        <f>'GDP &amp; growth rate curr04-05'!M7/'GDP &amp; growth rate curr04-05'!M$34*100</f>
        <v>42.561130793527504</v>
      </c>
      <c r="N7" s="36">
        <f>'GDP &amp; growth rate curr04-05'!N7/'GDP &amp; growth rate curr04-05'!N$34*100</f>
        <v>41.77396998547944</v>
      </c>
      <c r="O7" s="36">
        <f>'GDP &amp; growth rate curr04-05'!O7/'GDP &amp; growth rate curr04-05'!O$34*100</f>
        <v>39.888798009239494</v>
      </c>
      <c r="P7" s="36">
        <f>'GDP &amp; growth rate curr04-05'!P7/'GDP &amp; growth rate curr04-05'!P$34*100</f>
        <v>41.07578477382409</v>
      </c>
      <c r="Q7" s="36">
        <f>'GDP &amp; growth rate curr04-05'!Q7/'GDP &amp; growth rate curr04-05'!Q$34*100</f>
        <v>42.959127133279566</v>
      </c>
      <c r="R7" s="36">
        <f>'GDP &amp; growth rate curr04-05'!R7/'GDP &amp; growth rate curr04-05'!R$34*100</f>
        <v>40.91357104769489</v>
      </c>
      <c r="S7" s="36">
        <f>'GDP &amp; growth rate curr04-05'!S7/'GDP &amp; growth rate curr04-05'!S$34*100</f>
        <v>41.814130669702465</v>
      </c>
      <c r="T7" s="36">
        <f>'GDP &amp; growth rate curr04-05'!T7/'GDP &amp; growth rate curr04-05'!T$34*100</f>
        <v>44.52619871417618</v>
      </c>
      <c r="U7" s="36">
        <f>'GDP &amp; growth rate curr04-05'!U7/'GDP &amp; growth rate curr04-05'!U$34*100</f>
        <v>43.522043507652555</v>
      </c>
      <c r="V7" s="36">
        <f>'GDP &amp; growth rate curr04-05'!V7/'GDP &amp; growth rate curr04-05'!V$34*100</f>
        <v>43.28511059451815</v>
      </c>
      <c r="W7" s="36">
        <f>'GDP &amp; growth rate curr04-05'!W7/'GDP &amp; growth rate curr04-05'!W$34*100</f>
        <v>41.95454128798814</v>
      </c>
      <c r="X7" s="36">
        <f>'GDP &amp; growth rate curr04-05'!X7/'GDP &amp; growth rate curr04-05'!X$34*100</f>
        <v>40.28151790955427</v>
      </c>
      <c r="Y7" s="36">
        <f>'GDP &amp; growth rate curr04-05'!Y7/'GDP &amp; growth rate curr04-05'!Y$34*100</f>
        <v>40.27729047448519</v>
      </c>
      <c r="Z7" s="36">
        <f>'GDP &amp; growth rate curr04-05'!Z7/'GDP &amp; growth rate curr04-05'!Z$34*100</f>
        <v>43.30957250752534</v>
      </c>
      <c r="AA7" s="36">
        <f>'GDP &amp; growth rate curr04-05'!AA7/'GDP &amp; growth rate curr04-05'!AA$34*100</f>
        <v>40.30983872232781</v>
      </c>
      <c r="AB7" s="36">
        <f>'GDP &amp; growth rate curr04-05'!AB7/'GDP &amp; growth rate curr04-05'!AB$34*100</f>
        <v>37.61798376767231</v>
      </c>
      <c r="AC7" s="36">
        <f>'GDP &amp; growth rate curr04-05'!AC7/'GDP &amp; growth rate curr04-05'!AC$34*100</f>
        <v>35.75331226074334</v>
      </c>
      <c r="AD7" s="36">
        <f>'GDP &amp; growth rate curr04-05'!AD7/'GDP &amp; growth rate curr04-05'!AD$34*100</f>
        <v>37.09042616186501</v>
      </c>
      <c r="AE7" s="36">
        <f>'GDP &amp; growth rate curr04-05'!AE7/'GDP &amp; growth rate curr04-05'!AE$34*100</f>
        <v>35.467840666419</v>
      </c>
      <c r="AF7" s="36">
        <f>'GDP &amp; growth rate curr04-05'!AF7/'GDP &amp; growth rate curr04-05'!AF$34*100</f>
        <v>33.62535001715501</v>
      </c>
      <c r="AG7" s="36">
        <f>'GDP &amp; growth rate curr04-05'!AG7/'GDP &amp; growth rate curr04-05'!AG$34*100</f>
        <v>35.38941799332589</v>
      </c>
      <c r="AH7" s="36">
        <f>'GDP &amp; growth rate curr04-05'!AH7/'GDP &amp; growth rate curr04-05'!AH$34*100</f>
        <v>34.068799197086584</v>
      </c>
      <c r="AI7" s="36">
        <f>'GDP &amp; growth rate curr04-05'!AI7/'GDP &amp; growth rate curr04-05'!AI$34*100</f>
        <v>32.87933740106411</v>
      </c>
      <c r="AJ7" s="36">
        <f>'GDP &amp; growth rate curr04-05'!AJ7/'GDP &amp; growth rate curr04-05'!AJ$34*100</f>
        <v>33.54485060530452</v>
      </c>
      <c r="AK7" s="36">
        <f>'GDP &amp; growth rate curr04-05'!AK7/'GDP &amp; growth rate curr04-05'!AK$34*100</f>
        <v>32.21043287557291</v>
      </c>
      <c r="AL7" s="36">
        <f>'GDP &amp; growth rate curr04-05'!AL7/'GDP &amp; growth rate curr04-05'!AL$34*100</f>
        <v>30.892617301993546</v>
      </c>
      <c r="AM7" s="36">
        <f>'GDP &amp; growth rate curr04-05'!AM7/'GDP &amp; growth rate curr04-05'!AM$34*100</f>
        <v>29.738395884661035</v>
      </c>
      <c r="AN7" s="36">
        <f>'GDP &amp; growth rate curr04-05'!AN7/'GDP &amp; growth rate curr04-05'!AN$34*100</f>
        <v>29.18243949592577</v>
      </c>
      <c r="AO7" s="36">
        <f>'GDP &amp; growth rate curr04-05'!AO7/'GDP &amp; growth rate curr04-05'!AO$34*100</f>
        <v>30.199213346909616</v>
      </c>
      <c r="AP7" s="36">
        <f>'GDP &amp; growth rate curr04-05'!AP7/'GDP &amp; growth rate curr04-05'!AP$34*100</f>
        <v>28.97085051999502</v>
      </c>
      <c r="AQ7" s="36">
        <f>'GDP &amp; growth rate curr04-05'!AQ7/'GDP &amp; growth rate curr04-05'!AQ$34*100</f>
        <v>29.02333394908126</v>
      </c>
      <c r="AR7" s="36">
        <f>'GDP &amp; growth rate curr04-05'!AR7/'GDP &amp; growth rate curr04-05'!AR$34*100</f>
        <v>29.389524352523978</v>
      </c>
      <c r="AS7" s="36">
        <f>'GDP &amp; growth rate curr04-05'!AS7/'GDP &amp; growth rate curr04-05'!AS$34*100</f>
        <v>28.735649281662855</v>
      </c>
      <c r="AT7" s="36">
        <f>'GDP &amp; growth rate curr04-05'!AT7/'GDP &amp; growth rate curr04-05'!AT$34*100</f>
        <v>28.67697143517207</v>
      </c>
      <c r="AU7" s="36">
        <f>'GDP &amp; growth rate curr04-05'!AU7/'GDP &amp; growth rate curr04-05'!AU$34*100</f>
        <v>28.271994371097176</v>
      </c>
      <c r="AV7" s="36">
        <f>'GDP &amp; growth rate curr04-05'!AV7/'GDP &amp; growth rate curr04-05'!AV$34*100</f>
        <v>26.256404519507793</v>
      </c>
      <c r="AW7" s="36">
        <f>'GDP &amp; growth rate curr04-05'!AW7/'GDP &amp; growth rate curr04-05'!AW$34*100</f>
        <v>27.127421968459505</v>
      </c>
      <c r="AX7" s="36">
        <f>'GDP &amp; growth rate curr04-05'!AX7/'GDP &amp; growth rate curr04-05'!AX$34*100</f>
        <v>25.887008331046456</v>
      </c>
      <c r="AY7" s="36">
        <f>'GDP &amp; growth rate curr04-05'!AY7/'GDP &amp; growth rate curr04-05'!AY$34*100</f>
        <v>25.79098082017339</v>
      </c>
      <c r="AZ7" s="36">
        <f>'GDP &amp; growth rate curr04-05'!AZ7/'GDP &amp; growth rate curr04-05'!AZ$34*100</f>
        <v>24.502278067612888</v>
      </c>
      <c r="BA7" s="36">
        <f>'GDP &amp; growth rate curr04-05'!BA7/'GDP &amp; growth rate curr04-05'!BA$34*100</f>
        <v>23.02185278205304</v>
      </c>
      <c r="BB7" s="36">
        <f>'GDP &amp; growth rate curr04-05'!BB7/'GDP &amp; growth rate curr04-05'!BB$34*100</f>
        <v>22.922306185415188</v>
      </c>
      <c r="BC7" s="36">
        <f>'GDP &amp; growth rate curr04-05'!BC7/'GDP &amp; growth rate curr04-05'!BC$34*100</f>
        <v>20.695741467060806</v>
      </c>
      <c r="BD7" s="36">
        <f>'GDP &amp; growth rate curr04-05'!BD7/'GDP &amp; growth rate curr04-05'!BD$34*100</f>
        <v>20.742754701400916</v>
      </c>
      <c r="BE7" s="36">
        <f>'GDP &amp; growth rate curr04-05'!BE7/'GDP &amp; growth rate curr04-05'!BE$34*100</f>
        <v>19.02855234781532</v>
      </c>
      <c r="BF7" s="36">
        <f>'GDP &amp; growth rate curr04-05'!BF7/'GDP &amp; growth rate curr04-05'!BF$34*100</f>
        <v>18.810543423026918</v>
      </c>
      <c r="BG7" s="36">
        <f>'GDP &amp; growth rate curr04-05'!BG7/'GDP &amp; growth rate curr04-05'!BG$34*100</f>
        <v>18.288225092489835</v>
      </c>
      <c r="BH7" s="36">
        <f>'GDP &amp; growth rate curr04-05'!BH7/'GDP &amp; growth rate curr04-05'!BH$34*100</f>
        <v>18.256271901626434</v>
      </c>
      <c r="BI7" s="36">
        <f>'GDP &amp; growth rate curr04-05'!BI7/'GDP &amp; growth rate curr04-05'!BI$34*100</f>
        <v>17.784335722025233</v>
      </c>
      <c r="BJ7" s="36">
        <f>'GDP &amp; growth rate curr04-05'!BJ7/'GDP &amp; growth rate curr04-05'!BJ$34*100</f>
        <v>17.736636485344746</v>
      </c>
      <c r="BK7" s="36">
        <f>'GDP &amp; growth rate curr04-05'!BK7/'GDP &amp; growth rate curr04-05'!BK$34*100</f>
        <v>18.205428163876803</v>
      </c>
      <c r="BL7" s="36">
        <f>'GDP &amp; growth rate curr04-05'!BL7/'GDP &amp; growth rate curr04-05'!BL$34*100</f>
        <v>17.864075309731973</v>
      </c>
      <c r="BM7" s="36">
        <f>'GDP &amp; growth rate curr04-05'!BM7/'GDP &amp; growth rate curr04-05'!BM$34*100</f>
        <v>17.519945944541178</v>
      </c>
      <c r="BN7" s="36">
        <f>'GDP &amp; growth rate curr04-05'!BN7/'GDP &amp; growth rate curr04-05'!BN$34*100</f>
        <v>18.202837119026448</v>
      </c>
      <c r="BO7" s="74">
        <v>1</v>
      </c>
      <c r="BQ7" s="75" t="s">
        <v>43</v>
      </c>
    </row>
    <row r="8" spans="1:69" ht="26.25">
      <c r="A8" s="76">
        <v>1.1</v>
      </c>
      <c r="B8" s="86" t="s">
        <v>163</v>
      </c>
      <c r="C8" s="36">
        <f>'GDP &amp; growth rate curr04-05'!C8/'GDP &amp; growth rate curr04-05'!C$34*100</f>
        <v>45.47844783576512</v>
      </c>
      <c r="D8" s="36">
        <f>'GDP &amp; growth rate curr04-05'!D8/'GDP &amp; growth rate curr04-05'!D$34*100</f>
        <v>44.56287662243281</v>
      </c>
      <c r="E8" s="36">
        <f>'GDP &amp; growth rate curr04-05'!E8/'GDP &amp; growth rate curr04-05'!E$34*100</f>
        <v>44.432936864798265</v>
      </c>
      <c r="F8" s="36">
        <f>'GDP &amp; growth rate curr04-05'!F8/'GDP &amp; growth rate curr04-05'!F$34*100</f>
        <v>45.24479833551934</v>
      </c>
      <c r="G8" s="36">
        <f>'GDP &amp; growth rate curr04-05'!G8/'GDP &amp; growth rate curr04-05'!G$34*100</f>
        <v>40.406748537411815</v>
      </c>
      <c r="H8" s="36">
        <f>'GDP &amp; growth rate curr04-05'!H8/'GDP &amp; growth rate curr04-05'!H$34*100</f>
        <v>38.43125848704367</v>
      </c>
      <c r="I8" s="36">
        <f>'GDP &amp; growth rate curr04-05'!I8/'GDP &amp; growth rate curr04-05'!I$34*100</f>
        <v>41.1923791513112</v>
      </c>
      <c r="J8" s="36">
        <f>'GDP &amp; growth rate curr04-05'!J8/'GDP &amp; growth rate curr04-05'!J$34*100</f>
        <v>39.352967185123774</v>
      </c>
      <c r="K8" s="36">
        <f>'GDP &amp; growth rate curr04-05'!K8/'GDP &amp; growth rate curr04-05'!K$34*100</f>
        <v>41.04673775941338</v>
      </c>
      <c r="L8" s="36">
        <f>'GDP &amp; growth rate curr04-05'!L8/'GDP &amp; growth rate curr04-05'!L$34*100</f>
        <v>39.08519388232203</v>
      </c>
      <c r="M8" s="36">
        <f>'GDP &amp; growth rate curr04-05'!M8/'GDP &amp; growth rate curr04-05'!M$34*100</f>
        <v>37.449589233301666</v>
      </c>
      <c r="N8" s="36">
        <f>'GDP &amp; growth rate curr04-05'!N8/'GDP &amp; growth rate curr04-05'!N$34*100</f>
        <v>36.55392413645459</v>
      </c>
      <c r="O8" s="36">
        <f>'GDP &amp; growth rate curr04-05'!O8/'GDP &amp; growth rate curr04-05'!O$34*100</f>
        <v>34.89920792760857</v>
      </c>
      <c r="P8" s="36">
        <f>'GDP &amp; growth rate curr04-05'!P8/'GDP &amp; growth rate curr04-05'!P$34*100</f>
        <v>36.095934490404105</v>
      </c>
      <c r="Q8" s="36">
        <f>'GDP &amp; growth rate curr04-05'!Q8/'GDP &amp; growth rate curr04-05'!Q$34*100</f>
        <v>38.00080293145538</v>
      </c>
      <c r="R8" s="36">
        <f>'GDP &amp; growth rate curr04-05'!R8/'GDP &amp; growth rate curr04-05'!R$34*100</f>
        <v>35.955578575295974</v>
      </c>
      <c r="S8" s="36">
        <f>'GDP &amp; growth rate curr04-05'!S8/'GDP &amp; growth rate curr04-05'!S$34*100</f>
        <v>36.793242665627716</v>
      </c>
      <c r="T8" s="36">
        <f>'GDP &amp; growth rate curr04-05'!T8/'GDP &amp; growth rate curr04-05'!T$34*100</f>
        <v>39.434669798978625</v>
      </c>
      <c r="U8" s="36">
        <f>'GDP &amp; growth rate curr04-05'!U8/'GDP &amp; growth rate curr04-05'!U$34*100</f>
        <v>38.243625207720605</v>
      </c>
      <c r="V8" s="36">
        <f>'GDP &amp; growth rate curr04-05'!V8/'GDP &amp; growth rate curr04-05'!V$34*100</f>
        <v>38.155420591420345</v>
      </c>
      <c r="W8" s="36">
        <f>'GDP &amp; growth rate curr04-05'!W8/'GDP &amp; growth rate curr04-05'!W$34*100</f>
        <v>36.88370674697516</v>
      </c>
      <c r="X8" s="36">
        <f>'GDP &amp; growth rate curr04-05'!X8/'GDP &amp; growth rate curr04-05'!X$34*100</f>
        <v>35.25150692197647</v>
      </c>
      <c r="Y8" s="36">
        <f>'GDP &amp; growth rate curr04-05'!Y8/'GDP &amp; growth rate curr04-05'!Y$34*100</f>
        <v>35.16985677163309</v>
      </c>
      <c r="Z8" s="36">
        <f>'GDP &amp; growth rate curr04-05'!Z8/'GDP &amp; growth rate curr04-05'!Z$34*100</f>
        <v>37.96804040601251</v>
      </c>
      <c r="AA8" s="36">
        <f>'GDP &amp; growth rate curr04-05'!AA8/'GDP &amp; growth rate curr04-05'!AA$34*100</f>
        <v>35.140899749331965</v>
      </c>
      <c r="AB8" s="36">
        <f>'GDP &amp; growth rate curr04-05'!AB8/'GDP &amp; growth rate curr04-05'!AB$34*100</f>
        <v>32.5902865366673</v>
      </c>
      <c r="AC8" s="36">
        <f>'GDP &amp; growth rate curr04-05'!AC8/'GDP &amp; growth rate curr04-05'!AC$34*100</f>
        <v>30.83503270892816</v>
      </c>
      <c r="AD8" s="36">
        <f>'GDP &amp; growth rate curr04-05'!AD8/'GDP &amp; growth rate curr04-05'!AD$34*100</f>
        <v>32.13371759226879</v>
      </c>
      <c r="AE8" s="36">
        <f>'GDP &amp; growth rate curr04-05'!AE8/'GDP &amp; growth rate curr04-05'!AE$34*100</f>
        <v>30.4340738732732</v>
      </c>
      <c r="AF8" s="36">
        <f>'GDP &amp; growth rate curr04-05'!AF8/'GDP &amp; growth rate curr04-05'!AF$34*100</f>
        <v>28.54571974759906</v>
      </c>
      <c r="AG8" s="36">
        <f>'GDP &amp; growth rate curr04-05'!AG8/'GDP &amp; growth rate curr04-05'!AG$34*100</f>
        <v>30.200963252069663</v>
      </c>
      <c r="AH8" s="36">
        <f>'GDP &amp; growth rate curr04-05'!AH8/'GDP &amp; growth rate curr04-05'!AH$34*100</f>
        <v>28.959206061980748</v>
      </c>
      <c r="AI8" s="36">
        <f>'GDP &amp; growth rate curr04-05'!AI8/'GDP &amp; growth rate curr04-05'!AI$34*100</f>
        <v>27.787578968276744</v>
      </c>
      <c r="AJ8" s="36">
        <f>'GDP &amp; growth rate curr04-05'!AJ8/'GDP &amp; growth rate curr04-05'!AJ$34*100</f>
        <v>28.580859816598263</v>
      </c>
      <c r="AK8" s="36">
        <f>'GDP &amp; growth rate curr04-05'!AK8/'GDP &amp; growth rate curr04-05'!AK$34*100</f>
        <v>27.36320374418125</v>
      </c>
      <c r="AL8" s="36">
        <f>'GDP &amp; growth rate curr04-05'!AL8/'GDP &amp; growth rate curr04-05'!AL$34*100</f>
        <v>26.21241811661228</v>
      </c>
      <c r="AM8" s="36">
        <f>'GDP &amp; growth rate curr04-05'!AM8/'GDP &amp; growth rate curr04-05'!AM$34*100</f>
        <v>25.12020183148216</v>
      </c>
      <c r="AN8" s="36">
        <f>'GDP &amp; growth rate curr04-05'!AN8/'GDP &amp; growth rate curr04-05'!AN$34*100</f>
        <v>24.63557766006093</v>
      </c>
      <c r="AO8" s="36">
        <f>'GDP &amp; growth rate curr04-05'!AO8/'GDP &amp; growth rate curr04-05'!AO$34*100</f>
        <v>25.701401397533306</v>
      </c>
      <c r="AP8" s="36">
        <f>'GDP &amp; growth rate curr04-05'!AP8/'GDP &amp; growth rate curr04-05'!AP$34*100</f>
        <v>24.526718243939843</v>
      </c>
      <c r="AQ8" s="36">
        <f>'GDP &amp; growth rate curr04-05'!AQ8/'GDP &amp; growth rate curr04-05'!AQ$34*100</f>
        <v>24.653080596534437</v>
      </c>
      <c r="AR8" s="36">
        <f>'GDP &amp; growth rate curr04-05'!AR8/'GDP &amp; growth rate curr04-05'!AR$34*100</f>
        <v>25.162143206265377</v>
      </c>
      <c r="AS8" s="36">
        <f>'GDP &amp; growth rate curr04-05'!AS8/'GDP &amp; growth rate curr04-05'!AS$34*100</f>
        <v>24.557122459793487</v>
      </c>
      <c r="AT8" s="36">
        <f>'GDP &amp; growth rate curr04-05'!AT8/'GDP &amp; growth rate curr04-05'!AT$34*100</f>
        <v>24.46499484907232</v>
      </c>
      <c r="AU8" s="36">
        <f>'GDP &amp; growth rate curr04-05'!AU8/'GDP &amp; growth rate curr04-05'!AU$34*100</f>
        <v>24.07718237311497</v>
      </c>
      <c r="AV8" s="36">
        <f>'GDP &amp; growth rate curr04-05'!AV8/'GDP &amp; growth rate curr04-05'!AV$34*100</f>
        <v>22.387735685871732</v>
      </c>
      <c r="AW8" s="36">
        <f>'GDP &amp; growth rate curr04-05'!AW8/'GDP &amp; growth rate curr04-05'!AW$34*100</f>
        <v>23.250630849083297</v>
      </c>
      <c r="AX8" s="36">
        <f>'GDP &amp; growth rate curr04-05'!AX8/'GDP &amp; growth rate curr04-05'!AX$34*100</f>
        <v>21.979016856109617</v>
      </c>
      <c r="AY8" s="36">
        <f>'GDP &amp; growth rate curr04-05'!AY8/'GDP &amp; growth rate curr04-05'!AY$34*100</f>
        <v>22.0405420634845</v>
      </c>
      <c r="AZ8" s="36">
        <f>'GDP &amp; growth rate curr04-05'!AZ8/'GDP &amp; growth rate curr04-05'!AZ$34*100</f>
        <v>20.956458723168563</v>
      </c>
      <c r="BA8" s="36">
        <f>'GDP &amp; growth rate curr04-05'!BA8/'GDP &amp; growth rate curr04-05'!BA$34*100</f>
        <v>19.428868052401324</v>
      </c>
      <c r="BB8" s="36">
        <f>'GDP &amp; growth rate curr04-05'!BB8/'GDP &amp; growth rate curr04-05'!BB$34*100</f>
        <v>19.33544437402391</v>
      </c>
      <c r="BC8" s="36">
        <f>'GDP &amp; growth rate curr04-05'!BC8/'GDP &amp; growth rate curr04-05'!BC$34*100</f>
        <v>17.25744333038078</v>
      </c>
      <c r="BD8" s="36">
        <f>'GDP &amp; growth rate curr04-05'!BD8/'GDP &amp; growth rate curr04-05'!BD$34*100</f>
        <v>17.48627765275327</v>
      </c>
      <c r="BE8" s="36">
        <f>'GDP &amp; growth rate curr04-05'!BE8/'GDP &amp; growth rate curr04-05'!BE$34*100</f>
        <v>16.040368418422066</v>
      </c>
      <c r="BF8" s="36">
        <f>'GDP &amp; growth rate curr04-05'!BF8/'GDP &amp; growth rate curr04-05'!BF$34*100</f>
        <v>15.833108918917976</v>
      </c>
      <c r="BG8" s="36">
        <f>'GDP &amp; growth rate curr04-05'!BG8/'GDP &amp; growth rate curr04-05'!BG$34*100</f>
        <v>15.295466625991743</v>
      </c>
      <c r="BH8" s="36">
        <f>'GDP &amp; growth rate curr04-05'!BH8/'GDP &amp; growth rate curr04-05'!BH$34*100</f>
        <v>15.632095678287108</v>
      </c>
      <c r="BI8" s="36">
        <f>'GDP &amp; growth rate curr04-05'!BI8/'GDP &amp; growth rate curr04-05'!BI$34*100</f>
        <v>15.209502157358074</v>
      </c>
      <c r="BJ8" s="36">
        <f>'GDP &amp; growth rate curr04-05'!BJ8/'GDP &amp; growth rate curr04-05'!BJ$34*100</f>
        <v>15.20053485915303</v>
      </c>
      <c r="BK8" s="36">
        <f>'GDP &amp; growth rate curr04-05'!BK8/'GDP &amp; growth rate curr04-05'!BK$34*100</f>
        <v>15.775128778870057</v>
      </c>
      <c r="BL8" s="36">
        <f>'GDP &amp; growth rate curr04-05'!BL8/'GDP &amp; growth rate curr04-05'!BL$34*100</f>
        <v>15.4982946822041</v>
      </c>
      <c r="BM8" s="36">
        <f>'GDP &amp; growth rate curr04-05'!BM8/'GDP &amp; growth rate curr04-05'!BM$34*100</f>
        <v>15.097313032997771</v>
      </c>
      <c r="BN8" s="36"/>
      <c r="BO8" s="76">
        <v>1.1</v>
      </c>
      <c r="BQ8" s="77" t="s">
        <v>44</v>
      </c>
    </row>
    <row r="9" spans="1:69" ht="26.25">
      <c r="A9" s="76">
        <v>1.2</v>
      </c>
      <c r="B9" s="86" t="s">
        <v>164</v>
      </c>
      <c r="C9" s="36">
        <f>'GDP &amp; growth rate curr04-05'!C9/'GDP &amp; growth rate curr04-05'!C$34*100</f>
        <v>6.570413107667718</v>
      </c>
      <c r="D9" s="36">
        <f>'GDP &amp; growth rate curr04-05'!D9/'GDP &amp; growth rate curr04-05'!D$34*100</f>
        <v>6.17856864644992</v>
      </c>
      <c r="E9" s="36">
        <f>'GDP &amp; growth rate curr04-05'!E9/'GDP &amp; growth rate curr04-05'!E$34*100</f>
        <v>5.0211622975459225</v>
      </c>
      <c r="F9" s="36">
        <f>'GDP &amp; growth rate curr04-05'!F9/'GDP &amp; growth rate curr04-05'!F$34*100</f>
        <v>4.5489669480994115</v>
      </c>
      <c r="G9" s="36">
        <f>'GDP &amp; growth rate curr04-05'!G9/'GDP &amp; growth rate curr04-05'!G$34*100</f>
        <v>5.262586481541623</v>
      </c>
      <c r="H9" s="36">
        <f>'GDP &amp; growth rate curr04-05'!H9/'GDP &amp; growth rate curr04-05'!H$34*100</f>
        <v>5.157421041502617</v>
      </c>
      <c r="I9" s="36">
        <f>'GDP &amp; growth rate curr04-05'!I9/'GDP &amp; growth rate curr04-05'!I$34*100</f>
        <v>4.94000906828755</v>
      </c>
      <c r="J9" s="36">
        <f>'GDP &amp; growth rate curr04-05'!J9/'GDP &amp; growth rate curr04-05'!J$34*100</f>
        <v>4.956934398435521</v>
      </c>
      <c r="K9" s="36">
        <f>'GDP &amp; growth rate curr04-05'!K9/'GDP &amp; growth rate curr04-05'!K$34*100</f>
        <v>4.574655012465046</v>
      </c>
      <c r="L9" s="36">
        <f>'GDP &amp; growth rate curr04-05'!L9/'GDP &amp; growth rate curr04-05'!L$34*100</f>
        <v>4.734730153789398</v>
      </c>
      <c r="M9" s="36">
        <f>'GDP &amp; growth rate curr04-05'!M9/'GDP &amp; growth rate curr04-05'!M$34*100</f>
        <v>4.810189403268502</v>
      </c>
      <c r="N9" s="36">
        <f>'GDP &amp; growth rate curr04-05'!N9/'GDP &amp; growth rate curr04-05'!N$34*100</f>
        <v>5.13627487832071</v>
      </c>
      <c r="O9" s="36">
        <f>'GDP &amp; growth rate curr04-05'!O9/'GDP &amp; growth rate curr04-05'!O$34*100</f>
        <v>4.950968386517996</v>
      </c>
      <c r="P9" s="36">
        <f>'GDP &amp; growth rate curr04-05'!P9/'GDP &amp; growth rate curr04-05'!P$34*100</f>
        <v>4.78354668813051</v>
      </c>
      <c r="Q9" s="36">
        <f>'GDP &amp; growth rate curr04-05'!Q9/'GDP &amp; growth rate curr04-05'!Q$34*100</f>
        <v>4.462613350606133</v>
      </c>
      <c r="R9" s="36">
        <f>'GDP &amp; growth rate curr04-05'!R9/'GDP &amp; growth rate curr04-05'!R$34*100</f>
        <v>4.683751902088547</v>
      </c>
      <c r="S9" s="36">
        <f>'GDP &amp; growth rate curr04-05'!S9/'GDP &amp; growth rate curr04-05'!S$34*100</f>
        <v>4.616804158441753</v>
      </c>
      <c r="T9" s="36">
        <f>'GDP &amp; growth rate curr04-05'!T9/'GDP &amp; growth rate curr04-05'!T$34*100</f>
        <v>4.381893100381275</v>
      </c>
      <c r="U9" s="36">
        <f>'GDP &amp; growth rate curr04-05'!U9/'GDP &amp; growth rate curr04-05'!U$34*100</f>
        <v>4.940141717655322</v>
      </c>
      <c r="V9" s="36">
        <f>'GDP &amp; growth rate curr04-05'!V9/'GDP &amp; growth rate curr04-05'!V$34*100</f>
        <v>4.599787326235136</v>
      </c>
      <c r="W9" s="36">
        <f>'GDP &amp; growth rate curr04-05'!W9/'GDP &amp; growth rate curr04-05'!W$34*100</f>
        <v>4.638275985018132</v>
      </c>
      <c r="X9" s="36">
        <f>'GDP &amp; growth rate curr04-05'!X9/'GDP &amp; growth rate curr04-05'!X$34*100</f>
        <v>4.779843327022225</v>
      </c>
      <c r="Y9" s="36">
        <f>'GDP &amp; growth rate curr04-05'!Y9/'GDP &amp; growth rate curr04-05'!Y$34*100</f>
        <v>4.900398961324448</v>
      </c>
      <c r="Z9" s="36">
        <f>'GDP &amp; growth rate curr04-05'!Z9/'GDP &amp; growth rate curr04-05'!Z$34*100</f>
        <v>4.934205062514242</v>
      </c>
      <c r="AA9" s="36">
        <f>'GDP &amp; growth rate curr04-05'!AA9/'GDP &amp; growth rate curr04-05'!AA$34*100</f>
        <v>4.999403427587637</v>
      </c>
      <c r="AB9" s="36">
        <f>'GDP &amp; growth rate curr04-05'!AB9/'GDP &amp; growth rate curr04-05'!AB$34*100</f>
        <v>4.814080698856834</v>
      </c>
      <c r="AC9" s="36">
        <f>'GDP &amp; growth rate curr04-05'!AC9/'GDP &amp; growth rate curr04-05'!AC$34*100</f>
        <v>4.854253417564598</v>
      </c>
      <c r="AD9" s="36">
        <f>'GDP &amp; growth rate curr04-05'!AD9/'GDP &amp; growth rate curr04-05'!AD$34*100</f>
        <v>4.909265432094191</v>
      </c>
      <c r="AE9" s="36">
        <f>'GDP &amp; growth rate curr04-05'!AE9/'GDP &amp; growth rate curr04-05'!AE$34*100</f>
        <v>5.1759895152140345</v>
      </c>
      <c r="AF9" s="36">
        <f>'GDP &amp; growth rate curr04-05'!AF9/'GDP &amp; growth rate curr04-05'!AF$34*100</f>
        <v>5.643348960643041</v>
      </c>
      <c r="AG9" s="36">
        <f>'GDP &amp; growth rate curr04-05'!AG9/'GDP &amp; growth rate curr04-05'!AG$34*100</f>
        <v>5.634063602396258</v>
      </c>
      <c r="AH9" s="36">
        <f>'GDP &amp; growth rate curr04-05'!AH9/'GDP &amp; growth rate curr04-05'!AH$34*100</f>
        <v>5.805613353407138</v>
      </c>
      <c r="AI9" s="36">
        <f>'GDP &amp; growth rate curr04-05'!AI9/'GDP &amp; growth rate curr04-05'!AI$34*100</f>
        <v>5.920265823207501</v>
      </c>
      <c r="AJ9" s="36">
        <f>'GDP &amp; growth rate curr04-05'!AJ9/'GDP &amp; growth rate curr04-05'!AJ$34*100</f>
        <v>5.343657180739574</v>
      </c>
      <c r="AK9" s="36">
        <f>'GDP &amp; growth rate curr04-05'!AK9/'GDP &amp; growth rate curr04-05'!AK$34*100</f>
        <v>5.14501396523976</v>
      </c>
      <c r="AL9" s="36">
        <f>'GDP &amp; growth rate curr04-05'!AL9/'GDP &amp; growth rate curr04-05'!AL$34*100</f>
        <v>4.831169291017033</v>
      </c>
      <c r="AM9" s="36">
        <f>'GDP &amp; growth rate curr04-05'!AM9/'GDP &amp; growth rate curr04-05'!AM$34*100</f>
        <v>4.84733498545376</v>
      </c>
      <c r="AN9" s="36">
        <f>'GDP &amp; growth rate curr04-05'!AN9/'GDP &amp; growth rate curr04-05'!AN$34*100</f>
        <v>4.672243779875346</v>
      </c>
      <c r="AO9" s="36">
        <f>'GDP &amp; growth rate curr04-05'!AO9/'GDP &amp; growth rate curr04-05'!AO$34*100</f>
        <v>4.3837505973961175</v>
      </c>
      <c r="AP9" s="36">
        <f>'GDP &amp; growth rate curr04-05'!AP9/'GDP &amp; growth rate curr04-05'!AP$34*100</f>
        <v>4.421659123217993</v>
      </c>
      <c r="AQ9" s="36">
        <f>'GDP &amp; growth rate curr04-05'!AQ9/'GDP &amp; growth rate curr04-05'!AQ$34*100</f>
        <v>4.0921239276950905</v>
      </c>
      <c r="AR9" s="36">
        <f>'GDP &amp; growth rate curr04-05'!AR9/'GDP &amp; growth rate curr04-05'!AR$34*100</f>
        <v>3.6597514428102995</v>
      </c>
      <c r="AS9" s="36">
        <f>'GDP &amp; growth rate curr04-05'!AS9/'GDP &amp; growth rate curr04-05'!AS$34*100</f>
        <v>3.450304327460632</v>
      </c>
      <c r="AT9" s="36">
        <f>'GDP &amp; growth rate curr04-05'!AT9/'GDP &amp; growth rate curr04-05'!AT$34*100</f>
        <v>3.359351190801533</v>
      </c>
      <c r="AU9" s="36">
        <f>'GDP &amp; growth rate curr04-05'!AU9/'GDP &amp; growth rate curr04-05'!AU$34*100</f>
        <v>3.25729153483253</v>
      </c>
      <c r="AV9" s="36">
        <f>'GDP &amp; growth rate curr04-05'!AV9/'GDP &amp; growth rate curr04-05'!AV$34*100</f>
        <v>2.876669530602904</v>
      </c>
      <c r="AW9" s="36">
        <f>'GDP &amp; growth rate curr04-05'!AW9/'GDP &amp; growth rate curr04-05'!AW$34*100</f>
        <v>2.6777879182587796</v>
      </c>
      <c r="AX9" s="36">
        <f>'GDP &amp; growth rate curr04-05'!AX9/'GDP &amp; growth rate curr04-05'!AX$34*100</f>
        <v>2.7088019397433447</v>
      </c>
      <c r="AY9" s="36">
        <f>'GDP &amp; growth rate curr04-05'!AY9/'GDP &amp; growth rate curr04-05'!AY$34*100</f>
        <v>2.5689179305318883</v>
      </c>
      <c r="AZ9" s="36">
        <f>'GDP &amp; growth rate curr04-05'!AZ9/'GDP &amp; growth rate curr04-05'!AZ$34*100</f>
        <v>2.545146832601795</v>
      </c>
      <c r="BA9" s="36">
        <f>'GDP &amp; growth rate curr04-05'!BA9/'GDP &amp; growth rate curr04-05'!BA$34*100</f>
        <v>2.545976224477217</v>
      </c>
      <c r="BB9" s="36">
        <f>'GDP &amp; growth rate curr04-05'!BB9/'GDP &amp; growth rate curr04-05'!BB$34*100</f>
        <v>2.5378701252353646</v>
      </c>
      <c r="BC9" s="36">
        <f>'GDP &amp; growth rate curr04-05'!BC9/'GDP &amp; growth rate curr04-05'!BC$34*100</f>
        <v>2.370515157136312</v>
      </c>
      <c r="BD9" s="36">
        <f>'GDP &amp; growth rate curr04-05'!BD9/'GDP &amp; growth rate curr04-05'!BD$34*100</f>
        <v>2.2492460378336085</v>
      </c>
      <c r="BE9" s="36">
        <f>'GDP &amp; growth rate curr04-05'!BE9/'GDP &amp; growth rate curr04-05'!BE$34*100</f>
        <v>2.074392375149507</v>
      </c>
      <c r="BF9" s="36">
        <f>'GDP &amp; growth rate curr04-05'!BF9/'GDP &amp; growth rate curr04-05'!BF$34*100</f>
        <v>2.042499423913306</v>
      </c>
      <c r="BG9" s="36">
        <f>'GDP &amp; growth rate curr04-05'!BG9/'GDP &amp; growth rate curr04-05'!BG$34*100</f>
        <v>2.1028129971599374</v>
      </c>
      <c r="BH9" s="36">
        <f>'GDP &amp; growth rate curr04-05'!BH9/'GDP &amp; growth rate curr04-05'!BH$34*100</f>
        <v>1.774541282546397</v>
      </c>
      <c r="BI9" s="36">
        <f>'GDP &amp; growth rate curr04-05'!BI9/'GDP &amp; growth rate curr04-05'!BI$34*100</f>
        <v>1.743826668728614</v>
      </c>
      <c r="BJ9" s="36">
        <f>'GDP &amp; growth rate curr04-05'!BJ9/'GDP &amp; growth rate curr04-05'!BJ$34*100</f>
        <v>1.7115673979613333</v>
      </c>
      <c r="BK9" s="36">
        <f>'GDP &amp; growth rate curr04-05'!BK9/'GDP &amp; growth rate curr04-05'!BK$34*100</f>
        <v>1.6402303258719302</v>
      </c>
      <c r="BL9" s="36">
        <f>'GDP &amp; growth rate curr04-05'!BL9/'GDP &amp; growth rate curr04-05'!BL$34*100</f>
        <v>1.5690163043419973</v>
      </c>
      <c r="BM9" s="36">
        <f>'GDP &amp; growth rate curr04-05'!BM9/'GDP &amp; growth rate curr04-05'!BM$34*100</f>
        <v>1.5912980424919874</v>
      </c>
      <c r="BN9" s="36"/>
      <c r="BO9" s="76">
        <v>1.2</v>
      </c>
      <c r="BQ9" s="77" t="s">
        <v>45</v>
      </c>
    </row>
    <row r="10" spans="1:69" ht="26.25">
      <c r="A10" s="76">
        <v>1.3</v>
      </c>
      <c r="B10" s="86" t="s">
        <v>165</v>
      </c>
      <c r="C10" s="36">
        <f>'GDP &amp; growth rate curr04-05'!C10/'GDP &amp; growth rate curr04-05'!C$34*100</f>
        <v>0.39128830707803475</v>
      </c>
      <c r="D10" s="36">
        <f>'GDP &amp; growth rate curr04-05'!D10/'GDP &amp; growth rate curr04-05'!D$34*100</f>
        <v>0.3984051727265506</v>
      </c>
      <c r="E10" s="36">
        <f>'GDP &amp; growth rate curr04-05'!E10/'GDP &amp; growth rate curr04-05'!E$34*100</f>
        <v>0.42277782895607907</v>
      </c>
      <c r="F10" s="36">
        <f>'GDP &amp; growth rate curr04-05'!F10/'GDP &amp; growth rate curr04-05'!F$34*100</f>
        <v>0.3623817873002317</v>
      </c>
      <c r="G10" s="36">
        <f>'GDP &amp; growth rate curr04-05'!G10/'GDP &amp; growth rate curr04-05'!G$34*100</f>
        <v>0.42250176363502306</v>
      </c>
      <c r="H10" s="36">
        <f>'GDP &amp; growth rate curr04-05'!H10/'GDP &amp; growth rate curr04-05'!H$34*100</f>
        <v>0.47908052534332807</v>
      </c>
      <c r="I10" s="36">
        <f>'GDP &amp; growth rate curr04-05'!I10/'GDP &amp; growth rate curr04-05'!I$34*100</f>
        <v>0.4391722136567093</v>
      </c>
      <c r="J10" s="36">
        <f>'GDP &amp; growth rate curr04-05'!J10/'GDP &amp; growth rate curr04-05'!J$34*100</f>
        <v>0.4369872772703575</v>
      </c>
      <c r="K10" s="36">
        <f>'GDP &amp; growth rate curr04-05'!K10/'GDP &amp; growth rate curr04-05'!K$34*100</f>
        <v>0.446207418348139</v>
      </c>
      <c r="L10" s="36">
        <f>'GDP &amp; growth rate curr04-05'!L10/'GDP &amp; growth rate curr04-05'!L$34*100</f>
        <v>0.4601632208545971</v>
      </c>
      <c r="M10" s="36">
        <f>'GDP &amp; growth rate curr04-05'!M10/'GDP &amp; growth rate curr04-05'!M$34*100</f>
        <v>0.47216627140225725</v>
      </c>
      <c r="N10" s="36">
        <f>'GDP &amp; growth rate curr04-05'!N10/'GDP &amp; growth rate curr04-05'!N$34*100</f>
        <v>0.49203624078461744</v>
      </c>
      <c r="O10" s="36">
        <f>'GDP &amp; growth rate curr04-05'!O10/'GDP &amp; growth rate curr04-05'!O$34*100</f>
        <v>0.4553181333607757</v>
      </c>
      <c r="P10" s="36">
        <f>'GDP &amp; growth rate curr04-05'!P10/'GDP &amp; growth rate curr04-05'!P$34*100</f>
        <v>0.4465174253029427</v>
      </c>
      <c r="Q10" s="36">
        <f>'GDP &amp; growth rate curr04-05'!Q10/'GDP &amp; growth rate curr04-05'!Q$34*100</f>
        <v>0.4395353080416132</v>
      </c>
      <c r="R10" s="36">
        <f>'GDP &amp; growth rate curr04-05'!R10/'GDP &amp; growth rate curr04-05'!R$34*100</f>
        <v>0.47120248034687817</v>
      </c>
      <c r="S10" s="36">
        <f>'GDP &amp; growth rate curr04-05'!S10/'GDP &amp; growth rate curr04-05'!S$34*100</f>
        <v>0.5083451982993433</v>
      </c>
      <c r="T10" s="36">
        <f>'GDP &amp; growth rate curr04-05'!T10/'GDP &amp; growth rate curr04-05'!T$34*100</f>
        <v>0.5050943865020523</v>
      </c>
      <c r="U10" s="36">
        <f>'GDP &amp; growth rate curr04-05'!U10/'GDP &amp; growth rate curr04-05'!U$34*100</f>
        <v>0.5256322214277922</v>
      </c>
      <c r="V10" s="36">
        <f>'GDP &amp; growth rate curr04-05'!V10/'GDP &amp; growth rate curr04-05'!V$34*100</f>
        <v>0.5338037372624154</v>
      </c>
      <c r="W10" s="36">
        <f>'GDP &amp; growth rate curr04-05'!W10/'GDP &amp; growth rate curr04-05'!W$34*100</f>
        <v>0.5419421393466999</v>
      </c>
      <c r="X10" s="36">
        <f>'GDP &amp; growth rate curr04-05'!X10/'GDP &amp; growth rate curr04-05'!X$34*100</f>
        <v>0.5446548285171162</v>
      </c>
      <c r="Y10" s="36">
        <f>'GDP &amp; growth rate curr04-05'!Y10/'GDP &amp; growth rate curr04-05'!Y$34*100</f>
        <v>0.5740737650115338</v>
      </c>
      <c r="Z10" s="36">
        <f>'GDP &amp; growth rate curr04-05'!Z10/'GDP &amp; growth rate curr04-05'!Z$34*100</f>
        <v>0.6031028984755776</v>
      </c>
      <c r="AA10" s="36">
        <f>'GDP &amp; growth rate curr04-05'!AA10/'GDP &amp; growth rate curr04-05'!AA$34*100</f>
        <v>0.5919674890146668</v>
      </c>
      <c r="AB10" s="36">
        <f>'GDP &amp; growth rate curr04-05'!AB10/'GDP &amp; growth rate curr04-05'!AB$34*100</f>
        <v>0.696705602731251</v>
      </c>
      <c r="AC10" s="36">
        <f>'GDP &amp; growth rate curr04-05'!AC10/'GDP &amp; growth rate curr04-05'!AC$34*100</f>
        <v>0.6862671631352416</v>
      </c>
      <c r="AD10" s="36">
        <f>'GDP &amp; growth rate curr04-05'!AD10/'GDP &amp; growth rate curr04-05'!AD$34*100</f>
        <v>0.6184798504286907</v>
      </c>
      <c r="AE10" s="36">
        <f>'GDP &amp; growth rate curr04-05'!AE10/'GDP &amp; growth rate curr04-05'!AE$34*100</f>
        <v>0.6873632523896498</v>
      </c>
      <c r="AF10" s="36">
        <f>'GDP &amp; growth rate curr04-05'!AF10/'GDP &amp; growth rate curr04-05'!AF$34*100</f>
        <v>0.6559570795423597</v>
      </c>
      <c r="AG10" s="36">
        <f>'GDP &amp; growth rate curr04-05'!AG10/'GDP &amp; growth rate curr04-05'!AG$34*100</f>
        <v>0.6578348861082304</v>
      </c>
      <c r="AH10" s="36">
        <f>'GDP &amp; growth rate curr04-05'!AH10/'GDP &amp; growth rate curr04-05'!AH$34*100</f>
        <v>0.6098080351205483</v>
      </c>
      <c r="AI10" s="36">
        <f>'GDP &amp; growth rate curr04-05'!AI10/'GDP &amp; growth rate curr04-05'!AI$34*100</f>
        <v>0.6363189991708111</v>
      </c>
      <c r="AJ10" s="36">
        <f>'GDP &amp; growth rate curr04-05'!AJ10/'GDP &amp; growth rate curr04-05'!AJ$34*100</f>
        <v>0.6698167165039414</v>
      </c>
      <c r="AK10" s="36">
        <f>'GDP &amp; growth rate curr04-05'!AK10/'GDP &amp; growth rate curr04-05'!AK$34*100</f>
        <v>0.721349243326022</v>
      </c>
      <c r="AL10" s="36">
        <f>'GDP &amp; growth rate curr04-05'!AL10/'GDP &amp; growth rate curr04-05'!AL$34*100</f>
        <v>0.7625872056519024</v>
      </c>
      <c r="AM10" s="36">
        <f>'GDP &amp; growth rate curr04-05'!AM10/'GDP &amp; growth rate curr04-05'!AM$34*100</f>
        <v>0.7775127460522246</v>
      </c>
      <c r="AN10" s="36">
        <f>'GDP &amp; growth rate curr04-05'!AN10/'GDP &amp; growth rate curr04-05'!AN$34*100</f>
        <v>0.809892577317031</v>
      </c>
      <c r="AO10" s="36">
        <f>'GDP &amp; growth rate curr04-05'!AO10/'GDP &amp; growth rate curr04-05'!AO$34*100</f>
        <v>0.7916715976916072</v>
      </c>
      <c r="AP10" s="36">
        <f>'GDP &amp; growth rate curr04-05'!AP10/'GDP &amp; growth rate curr04-05'!AP$34*100</f>
        <v>0.8125679047138392</v>
      </c>
      <c r="AQ10" s="36">
        <f>'GDP &amp; growth rate curr04-05'!AQ10/'GDP &amp; growth rate curr04-05'!AQ$34*100</f>
        <v>0.8549639506494853</v>
      </c>
      <c r="AR10" s="36">
        <f>'GDP &amp; growth rate curr04-05'!AR10/'GDP &amp; growth rate curr04-05'!AR$34*100</f>
        <v>0.8412518410835229</v>
      </c>
      <c r="AS10" s="36">
        <f>'GDP &amp; growth rate curr04-05'!AS10/'GDP &amp; growth rate curr04-05'!AS$34*100</f>
        <v>0.9168357642087975</v>
      </c>
      <c r="AT10" s="36">
        <f>'GDP &amp; growth rate curr04-05'!AT10/'GDP &amp; growth rate curr04-05'!AT$34*100</f>
        <v>0.9895337484561659</v>
      </c>
      <c r="AU10" s="36">
        <f>'GDP &amp; growth rate curr04-05'!AU10/'GDP &amp; growth rate curr04-05'!AU$34*100</f>
        <v>1.0395818470476386</v>
      </c>
      <c r="AV10" s="36">
        <f>'GDP &amp; growth rate curr04-05'!AV10/'GDP &amp; growth rate curr04-05'!AV$34*100</f>
        <v>0.9926897832625334</v>
      </c>
      <c r="AW10" s="36">
        <f>'GDP &amp; growth rate curr04-05'!AW10/'GDP &amp; growth rate curr04-05'!AW$34*100</f>
        <v>1.0109210540608005</v>
      </c>
      <c r="AX10" s="36">
        <f>'GDP &amp; growth rate curr04-05'!AX10/'GDP &amp; growth rate curr04-05'!AX$34*100</f>
        <v>1.1229379523160545</v>
      </c>
      <c r="AY10" s="36">
        <f>'GDP &amp; growth rate curr04-05'!AY10/'GDP &amp; growth rate curr04-05'!AY$34*100</f>
        <v>1.0193066570054456</v>
      </c>
      <c r="AZ10" s="36">
        <f>'GDP &amp; growth rate curr04-05'!AZ10/'GDP &amp; growth rate curr04-05'!AZ$34*100</f>
        <v>1.0006725118425288</v>
      </c>
      <c r="BA10" s="36">
        <f>'GDP &amp; growth rate curr04-05'!BA10/'GDP &amp; growth rate curr04-05'!BA$34*100</f>
        <v>1.0470085051745006</v>
      </c>
      <c r="BB10" s="36">
        <f>'GDP &amp; growth rate curr04-05'!BB10/'GDP &amp; growth rate curr04-05'!BB$34*100</f>
        <v>1.0489916861559105</v>
      </c>
      <c r="BC10" s="36">
        <f>'GDP &amp; growth rate curr04-05'!BC10/'GDP &amp; growth rate curr04-05'!BC$34*100</f>
        <v>1.0677829795437148</v>
      </c>
      <c r="BD10" s="36">
        <f>'GDP &amp; growth rate curr04-05'!BD10/'GDP &amp; growth rate curr04-05'!BD$34*100</f>
        <v>1.007231010814038</v>
      </c>
      <c r="BE10" s="36">
        <f>'GDP &amp; growth rate curr04-05'!BE10/'GDP &amp; growth rate curr04-05'!BE$34*100</f>
        <v>0.9137915542437475</v>
      </c>
      <c r="BF10" s="36">
        <f>'GDP &amp; growth rate curr04-05'!BF10/'GDP &amp; growth rate curr04-05'!BF$34*100</f>
        <v>0.9349350801956346</v>
      </c>
      <c r="BG10" s="36">
        <f>'GDP &amp; growth rate curr04-05'!BG10/'GDP &amp; growth rate curr04-05'!BG$34*100</f>
        <v>0.889945469338156</v>
      </c>
      <c r="BH10" s="36">
        <f>'GDP &amp; growth rate curr04-05'!BH10/'GDP &amp; growth rate curr04-05'!BH$34*100</f>
        <v>0.8496349407929282</v>
      </c>
      <c r="BI10" s="36">
        <f>'GDP &amp; growth rate curr04-05'!BI10/'GDP &amp; growth rate curr04-05'!BI$34*100</f>
        <v>0.8310068959385436</v>
      </c>
      <c r="BJ10" s="36">
        <f>'GDP &amp; growth rate curr04-05'!BJ10/'GDP &amp; growth rate curr04-05'!BJ$34*100</f>
        <v>0.8245342282303827</v>
      </c>
      <c r="BK10" s="36">
        <f>'GDP &amp; growth rate curr04-05'!BK10/'GDP &amp; growth rate curr04-05'!BK$34*100</f>
        <v>0.7900690591348156</v>
      </c>
      <c r="BL10" s="36">
        <f>'GDP &amp; growth rate curr04-05'!BL10/'GDP &amp; growth rate curr04-05'!BL$34*100</f>
        <v>0.7967643231858751</v>
      </c>
      <c r="BM10" s="36">
        <f>'GDP &amp; growth rate curr04-05'!BM10/'GDP &amp; growth rate curr04-05'!BM$34*100</f>
        <v>0.8313348690514178</v>
      </c>
      <c r="BN10" s="36"/>
      <c r="BO10" s="76">
        <v>1.3</v>
      </c>
      <c r="BQ10" s="77" t="s">
        <v>46</v>
      </c>
    </row>
    <row r="11" spans="1:69" ht="26.25">
      <c r="A11" s="76"/>
      <c r="B11" s="8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8"/>
      <c r="AK11" s="38"/>
      <c r="AL11" s="38"/>
      <c r="AM11" s="38"/>
      <c r="AN11" s="38"/>
      <c r="AO11" s="38"/>
      <c r="AP11" s="38"/>
      <c r="AQ11" s="38"/>
      <c r="AR11" s="36"/>
      <c r="AS11" s="36"/>
      <c r="AT11" s="36"/>
      <c r="AU11" s="36"/>
      <c r="AV11" s="36"/>
      <c r="AW11" s="36"/>
      <c r="AX11" s="37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7"/>
      <c r="BO11" s="76"/>
      <c r="BQ11" s="77"/>
    </row>
    <row r="12" spans="1:69" ht="26.25">
      <c r="A12" s="74">
        <v>2</v>
      </c>
      <c r="B12" s="121" t="s">
        <v>166</v>
      </c>
      <c r="C12" s="36">
        <f>'GDP &amp; growth rate curr04-05'!C12/'GDP &amp; growth rate curr04-05'!C$34*100</f>
        <v>0.7466560117609831</v>
      </c>
      <c r="D12" s="36">
        <f>'GDP &amp; growth rate curr04-05'!D12/'GDP &amp; growth rate curr04-05'!D$34*100</f>
        <v>0.7943852884621602</v>
      </c>
      <c r="E12" s="36">
        <f>'GDP &amp; growth rate curr04-05'!E12/'GDP &amp; growth rate curr04-05'!E$34*100</f>
        <v>0.8251631097993879</v>
      </c>
      <c r="F12" s="36">
        <f>'GDP &amp; growth rate curr04-05'!F12/'GDP &amp; growth rate curr04-05'!F$34*100</f>
        <v>0.766825992432326</v>
      </c>
      <c r="G12" s="36">
        <f>'GDP &amp; growth rate curr04-05'!G12/'GDP &amp; growth rate curr04-05'!G$34*100</f>
        <v>0.8547153990115531</v>
      </c>
      <c r="H12" s="36">
        <f>'GDP &amp; growth rate curr04-05'!H12/'GDP &amp; growth rate curr04-05'!H$34*100</f>
        <v>0.8600721148132843</v>
      </c>
      <c r="I12" s="36">
        <f>'GDP &amp; growth rate curr04-05'!I12/'GDP &amp; growth rate curr04-05'!I$34*100</f>
        <v>0.8708841240625949</v>
      </c>
      <c r="J12" s="36">
        <f>'GDP &amp; growth rate curr04-05'!J12/'GDP &amp; growth rate curr04-05'!J$34*100</f>
        <v>0.9912599923404097</v>
      </c>
      <c r="K12" s="36">
        <f>'GDP &amp; growth rate curr04-05'!K12/'GDP &amp; growth rate curr04-05'!K$34*100</f>
        <v>0.9484321162508913</v>
      </c>
      <c r="L12" s="36">
        <f>'GDP &amp; growth rate curr04-05'!L12/'GDP &amp; growth rate curr04-05'!L$34*100</f>
        <v>0.9622828088993636</v>
      </c>
      <c r="M12" s="36">
        <f>'GDP &amp; growth rate curr04-05'!M12/'GDP &amp; growth rate curr04-05'!M$34*100</f>
        <v>1.041568983496916</v>
      </c>
      <c r="N12" s="36">
        <f>'GDP &amp; growth rate curr04-05'!N12/'GDP &amp; growth rate curr04-05'!N$34*100</f>
        <v>1.0440753040149076</v>
      </c>
      <c r="O12" s="36">
        <f>'GDP &amp; growth rate curr04-05'!O12/'GDP &amp; growth rate curr04-05'!O$34*100</f>
        <v>1.168526201998931</v>
      </c>
      <c r="P12" s="36">
        <f>'GDP &amp; growth rate curr04-05'!P12/'GDP &amp; growth rate curr04-05'!P$34*100</f>
        <v>1.1064902342963967</v>
      </c>
      <c r="Q12" s="36">
        <f>'GDP &amp; growth rate curr04-05'!Q12/'GDP &amp; growth rate curr04-05'!Q$34*100</f>
        <v>0.9990719447217365</v>
      </c>
      <c r="R12" s="36">
        <f>'GDP &amp; growth rate curr04-05'!R12/'GDP &amp; growth rate curr04-05'!R$34*100</f>
        <v>1.10299552217378</v>
      </c>
      <c r="S12" s="36">
        <f>'GDP &amp; growth rate curr04-05'!S12/'GDP &amp; growth rate curr04-05'!S$34*100</f>
        <v>1.0528806632674683</v>
      </c>
      <c r="T12" s="36">
        <f>'GDP &amp; growth rate curr04-05'!T12/'GDP &amp; growth rate curr04-05'!T$34*100</f>
        <v>1.0414490834190615</v>
      </c>
      <c r="U12" s="36">
        <f>'GDP &amp; growth rate curr04-05'!U12/'GDP &amp; growth rate curr04-05'!U$34*100</f>
        <v>1.055212823974733</v>
      </c>
      <c r="V12" s="36">
        <f>'GDP &amp; growth rate curr04-05'!V12/'GDP &amp; growth rate curr04-05'!V$34*100</f>
        <v>1.0677773044316545</v>
      </c>
      <c r="W12" s="36">
        <f>'GDP &amp; growth rate curr04-05'!W12/'GDP &amp; growth rate curr04-05'!W$34*100</f>
        <v>1.0500343761649245</v>
      </c>
      <c r="X12" s="36">
        <f>'GDP &amp; growth rate curr04-05'!X12/'GDP &amp; growth rate curr04-05'!X$34*100</f>
        <v>1.0347286540565717</v>
      </c>
      <c r="Y12" s="36">
        <f>'GDP &amp; growth rate curr04-05'!Y12/'GDP &amp; growth rate curr04-05'!Y$34*100</f>
        <v>1.013776766856159</v>
      </c>
      <c r="Z12" s="36">
        <f>'GDP &amp; growth rate curr04-05'!Z12/'GDP &amp; growth rate curr04-05'!Z$34*100</f>
        <v>0.9449287497929582</v>
      </c>
      <c r="AA12" s="36">
        <f>'GDP &amp; growth rate curr04-05'!AA12/'GDP &amp; growth rate curr04-05'!AA$34*100</f>
        <v>1.1452608836253282</v>
      </c>
      <c r="AB12" s="36">
        <f>'GDP &amp; growth rate curr04-05'!AB12/'GDP &amp; growth rate curr04-05'!AB$34*100</f>
        <v>1.3711117383426747</v>
      </c>
      <c r="AC12" s="36">
        <f>'GDP &amp; growth rate curr04-05'!AC12/'GDP &amp; growth rate curr04-05'!AC$34*100</f>
        <v>1.4591283365614443</v>
      </c>
      <c r="AD12" s="36">
        <f>'GDP &amp; growth rate curr04-05'!AD12/'GDP &amp; growth rate curr04-05'!AD$34*100</f>
        <v>1.4130484896135325</v>
      </c>
      <c r="AE12" s="36">
        <f>'GDP &amp; growth rate curr04-05'!AE12/'GDP &amp; growth rate curr04-05'!AE$34*100</f>
        <v>1.43021052376364</v>
      </c>
      <c r="AF12" s="36">
        <f>'GDP &amp; growth rate curr04-05'!AF12/'GDP &amp; growth rate curr04-05'!AF$34*100</f>
        <v>1.6352059658206606</v>
      </c>
      <c r="AG12" s="36">
        <f>'GDP &amp; growth rate curr04-05'!AG12/'GDP &amp; growth rate curr04-05'!AG$34*100</f>
        <v>1.7058368116552889</v>
      </c>
      <c r="AH12" s="36">
        <f>'GDP &amp; growth rate curr04-05'!AH12/'GDP &amp; growth rate curr04-05'!AH$34*100</f>
        <v>2.5977897300831856</v>
      </c>
      <c r="AI12" s="36">
        <f>'GDP &amp; growth rate curr04-05'!AI12/'GDP &amp; growth rate curr04-05'!AI$34*100</f>
        <v>2.869555060313263</v>
      </c>
      <c r="AJ12" s="36">
        <f>'GDP &amp; growth rate curr04-05'!AJ12/'GDP &amp; growth rate curr04-05'!AJ$34*100</f>
        <v>2.7484360848197866</v>
      </c>
      <c r="AK12" s="36">
        <f>'GDP &amp; growth rate curr04-05'!AK12/'GDP &amp; growth rate curr04-05'!AK$34*100</f>
        <v>2.7530921722879698</v>
      </c>
      <c r="AL12" s="36">
        <f>'GDP &amp; growth rate curr04-05'!AL12/'GDP &amp; growth rate curr04-05'!AL$34*100</f>
        <v>2.6350317606306604</v>
      </c>
      <c r="AM12" s="36">
        <f>'GDP &amp; growth rate curr04-05'!AM12/'GDP &amp; growth rate curr04-05'!AM$34*100</f>
        <v>2.7552755403643023</v>
      </c>
      <c r="AN12" s="36">
        <f>'GDP &amp; growth rate curr04-05'!AN12/'GDP &amp; growth rate curr04-05'!AN$34*100</f>
        <v>2.5455460025914403</v>
      </c>
      <c r="AO12" s="36">
        <f>'GDP &amp; growth rate curr04-05'!AO12/'GDP &amp; growth rate curr04-05'!AO$34*100</f>
        <v>2.7891276303845047</v>
      </c>
      <c r="AP12" s="36">
        <f>'GDP &amp; growth rate curr04-05'!AP12/'GDP &amp; growth rate curr04-05'!AP$34*100</f>
        <v>2.6717530137873027</v>
      </c>
      <c r="AQ12" s="36">
        <f>'GDP &amp; growth rate curr04-05'!AQ12/'GDP &amp; growth rate curr04-05'!AQ$34*100</f>
        <v>2.5978631655920252</v>
      </c>
      <c r="AR12" s="36">
        <f>'GDP &amp; growth rate curr04-05'!AR12/'GDP &amp; growth rate curr04-05'!AR$34*100</f>
        <v>2.4679120186797388</v>
      </c>
      <c r="AS12" s="36">
        <f>'GDP &amp; growth rate curr04-05'!AS12/'GDP &amp; growth rate curr04-05'!AS$34*100</f>
        <v>2.481187385026907</v>
      </c>
      <c r="AT12" s="36">
        <f>'GDP &amp; growth rate curr04-05'!AT12/'GDP &amp; growth rate curr04-05'!AT$34*100</f>
        <v>2.482918900417055</v>
      </c>
      <c r="AU12" s="36">
        <f>'GDP &amp; growth rate curr04-05'!AU12/'GDP &amp; growth rate curr04-05'!AU$34*100</f>
        <v>2.397629950691015</v>
      </c>
      <c r="AV12" s="36">
        <f>'GDP &amp; growth rate curr04-05'!AV12/'GDP &amp; growth rate curr04-05'!AV$34*100</f>
        <v>2.2834529081005854</v>
      </c>
      <c r="AW12" s="36">
        <f>'GDP &amp; growth rate curr04-05'!AW12/'GDP &amp; growth rate curr04-05'!AW$34*100</f>
        <v>2.150947551721152</v>
      </c>
      <c r="AX12" s="36">
        <f>'GDP &amp; growth rate curr04-05'!AX12/'GDP &amp; growth rate curr04-05'!AX$34*100</f>
        <v>2.333281535975328</v>
      </c>
      <c r="AY12" s="36">
        <f>'GDP &amp; growth rate curr04-05'!AY12/'GDP &amp; growth rate curr04-05'!AY$34*100</f>
        <v>2.1610055107579247</v>
      </c>
      <c r="AZ12" s="36">
        <f>'GDP &amp; growth rate curr04-05'!AZ12/'GDP &amp; growth rate curr04-05'!AZ$34*100</f>
        <v>2.2454318370638258</v>
      </c>
      <c r="BA12" s="36">
        <f>'GDP &amp; growth rate curr04-05'!BA12/'GDP &amp; growth rate curr04-05'!BA$34*100</f>
        <v>2.292537435530359</v>
      </c>
      <c r="BB12" s="36">
        <f>'GDP &amp; growth rate curr04-05'!BB12/'GDP &amp; growth rate curr04-05'!BB$34*100</f>
        <v>2.2091405456432014</v>
      </c>
      <c r="BC12" s="36">
        <f>'GDP &amp; growth rate curr04-05'!BC12/'GDP &amp; growth rate curr04-05'!BC$34*100</f>
        <v>2.6870872340496303</v>
      </c>
      <c r="BD12" s="36">
        <f>'GDP &amp; growth rate curr04-05'!BD12/'GDP &amp; growth rate curr04-05'!BD$34*100</f>
        <v>2.441924272998984</v>
      </c>
      <c r="BE12" s="36">
        <f>'GDP &amp; growth rate curr04-05'!BE12/'GDP &amp; growth rate curr04-05'!BE$34*100</f>
        <v>2.861495801791836</v>
      </c>
      <c r="BF12" s="36">
        <f>'GDP &amp; growth rate curr04-05'!BF12/'GDP &amp; growth rate curr04-05'!BF$34*100</f>
        <v>2.786076454949369</v>
      </c>
      <c r="BG12" s="36">
        <f>'GDP &amp; growth rate curr04-05'!BG12/'GDP &amp; growth rate curr04-05'!BG$34*100</f>
        <v>2.701228094884136</v>
      </c>
      <c r="BH12" s="36">
        <f>'GDP &amp; growth rate curr04-05'!BH12/'GDP &amp; growth rate curr04-05'!BH$34*100</f>
        <v>2.723912466421283</v>
      </c>
      <c r="BI12" s="36">
        <f>'GDP &amp; growth rate curr04-05'!BI12/'GDP &amp; growth rate curr04-05'!BI$34*100</f>
        <v>2.636490192301288</v>
      </c>
      <c r="BJ12" s="36">
        <f>'GDP &amp; growth rate curr04-05'!BJ12/'GDP &amp; growth rate curr04-05'!BJ$34*100</f>
        <v>2.6077347765339067</v>
      </c>
      <c r="BK12" s="36">
        <f>'GDP &amp; growth rate curr04-05'!BK12/'GDP &amp; growth rate curr04-05'!BK$34*100</f>
        <v>2.826182323841266</v>
      </c>
      <c r="BL12" s="36">
        <f>'GDP &amp; growth rate curr04-05'!BL12/'GDP &amp; growth rate curr04-05'!BL$34*100</f>
        <v>2.6540062068538988</v>
      </c>
      <c r="BM12" s="36">
        <f>'GDP &amp; growth rate curr04-05'!BM12/'GDP &amp; growth rate curr04-05'!BM$34*100</f>
        <v>2.3689310626745947</v>
      </c>
      <c r="BN12" s="36">
        <f>'GDP &amp; growth rate curr04-05'!BN12/'GDP &amp; growth rate curr04-05'!BN$34*100</f>
        <v>2.1260011761889626</v>
      </c>
      <c r="BO12" s="74">
        <v>2</v>
      </c>
      <c r="BQ12" s="75" t="s">
        <v>47</v>
      </c>
    </row>
    <row r="13" spans="1:69" ht="26.25">
      <c r="A13" s="74">
        <v>3</v>
      </c>
      <c r="B13" s="121" t="s">
        <v>167</v>
      </c>
      <c r="C13" s="36">
        <f>'GDP &amp; growth rate curr04-05'!C13/'GDP &amp; growth rate curr04-05'!C$34*100</f>
        <v>10.50900139022257</v>
      </c>
      <c r="D13" s="36">
        <f>'GDP &amp; growth rate curr04-05'!D13/'GDP &amp; growth rate curr04-05'!D$34*100</f>
        <v>11.044560610968507</v>
      </c>
      <c r="E13" s="36">
        <f>'GDP &amp; growth rate curr04-05'!E13/'GDP &amp; growth rate curr04-05'!E$34*100</f>
        <v>10.543414954776587</v>
      </c>
      <c r="F13" s="36">
        <f>'GDP &amp; growth rate curr04-05'!F13/'GDP &amp; growth rate curr04-05'!F$34*100</f>
        <v>10.914445195799512</v>
      </c>
      <c r="G13" s="36">
        <f>'GDP &amp; growth rate curr04-05'!G13/'GDP &amp; growth rate curr04-05'!G$34*100</f>
        <v>12.049314223096944</v>
      </c>
      <c r="H13" s="36">
        <f>'GDP &amp; growth rate curr04-05'!H13/'GDP &amp; growth rate curr04-05'!H$34*100</f>
        <v>12.188010771442306</v>
      </c>
      <c r="I13" s="36">
        <f>'GDP &amp; growth rate curr04-05'!I13/'GDP &amp; growth rate curr04-05'!I$34*100</f>
        <v>12.158371390933459</v>
      </c>
      <c r="J13" s="36">
        <f>'GDP &amp; growth rate curr04-05'!J13/'GDP &amp; growth rate curr04-05'!J$34*100</f>
        <v>12.66459388236027</v>
      </c>
      <c r="K13" s="36">
        <f>'GDP &amp; growth rate curr04-05'!K13/'GDP &amp; growth rate curr04-05'!K$34*100</f>
        <v>12.087176522370102</v>
      </c>
      <c r="L13" s="36">
        <f>'GDP &amp; growth rate curr04-05'!L13/'GDP &amp; growth rate curr04-05'!L$34*100</f>
        <v>12.887063029247495</v>
      </c>
      <c r="M13" s="36">
        <f>'GDP &amp; growth rate curr04-05'!M13/'GDP &amp; growth rate curr04-05'!M$34*100</f>
        <v>13.709866255571027</v>
      </c>
      <c r="N13" s="36">
        <f>'GDP &amp; growth rate curr04-05'!N13/'GDP &amp; growth rate curr04-05'!N$34*100</f>
        <v>14.328025721890647</v>
      </c>
      <c r="O13" s="36">
        <f>'GDP &amp; growth rate curr04-05'!O13/'GDP &amp; growth rate curr04-05'!O$34*100</f>
        <v>14.87808818475381</v>
      </c>
      <c r="P13" s="36">
        <f>'GDP &amp; growth rate curr04-05'!P13/'GDP &amp; growth rate curr04-05'!P$34*100</f>
        <v>14.846740630887398</v>
      </c>
      <c r="Q13" s="36">
        <f>'GDP &amp; growth rate curr04-05'!Q13/'GDP &amp; growth rate curr04-05'!Q$34*100</f>
        <v>13.974787129686597</v>
      </c>
      <c r="R13" s="36">
        <f>'GDP &amp; growth rate curr04-05'!R13/'GDP &amp; growth rate curr04-05'!R$34*100</f>
        <v>14.225010214082943</v>
      </c>
      <c r="S13" s="36">
        <f>'GDP &amp; growth rate curr04-05'!S13/'GDP &amp; growth rate curr04-05'!S$34*100</f>
        <v>13.670489298438302</v>
      </c>
      <c r="T13" s="36">
        <f>'GDP &amp; growth rate curr04-05'!T13/'GDP &amp; growth rate curr04-05'!T$34*100</f>
        <v>12.42885330723451</v>
      </c>
      <c r="U13" s="36">
        <f>'GDP &amp; growth rate curr04-05'!U13/'GDP &amp; growth rate curr04-05'!U$34*100</f>
        <v>12.753860792230872</v>
      </c>
      <c r="V13" s="36">
        <f>'GDP &amp; growth rate curr04-05'!V13/'GDP &amp; growth rate curr04-05'!V$34*100</f>
        <v>13.357744529901506</v>
      </c>
      <c r="W13" s="36">
        <f>'GDP &amp; growth rate curr04-05'!W13/'GDP &amp; growth rate curr04-05'!W$34*100</f>
        <v>13.704956058684727</v>
      </c>
      <c r="X13" s="36">
        <f>'GDP &amp; growth rate curr04-05'!X13/'GDP &amp; growth rate curr04-05'!X$34*100</f>
        <v>14.2912785916481</v>
      </c>
      <c r="Y13" s="36">
        <f>'GDP &amp; growth rate curr04-05'!Y13/'GDP &amp; growth rate curr04-05'!Y$34*100</f>
        <v>14.435572816233774</v>
      </c>
      <c r="Z13" s="36">
        <f>'GDP &amp; growth rate curr04-05'!Z13/'GDP &amp; growth rate curr04-05'!Z$34*100</f>
        <v>14.253783062058847</v>
      </c>
      <c r="AA13" s="36">
        <f>'GDP &amp; growth rate curr04-05'!AA13/'GDP &amp; growth rate curr04-05'!AA$34*100</f>
        <v>15.5621637931088</v>
      </c>
      <c r="AB13" s="36">
        <f>'GDP &amp; growth rate curr04-05'!AB13/'GDP &amp; growth rate curr04-05'!AB$34*100</f>
        <v>15.241211241497696</v>
      </c>
      <c r="AC13" s="36">
        <f>'GDP &amp; growth rate curr04-05'!AC13/'GDP &amp; growth rate curr04-05'!AC$34*100</f>
        <v>15.689128853741991</v>
      </c>
      <c r="AD13" s="36">
        <f>'GDP &amp; growth rate curr04-05'!AD13/'GDP &amp; growth rate curr04-05'!AD$34*100</f>
        <v>15.39791854512775</v>
      </c>
      <c r="AE13" s="36">
        <f>'GDP &amp; growth rate curr04-05'!AE13/'GDP &amp; growth rate curr04-05'!AE$34*100</f>
        <v>16.498141696661765</v>
      </c>
      <c r="AF13" s="36">
        <f>'GDP &amp; growth rate curr04-05'!AF13/'GDP &amp; growth rate curr04-05'!AF$34*100</f>
        <v>17.313468046988422</v>
      </c>
      <c r="AG13" s="36">
        <f>'GDP &amp; growth rate curr04-05'!AG13/'GDP &amp; growth rate curr04-05'!AG$34*100</f>
        <v>16.18041384033397</v>
      </c>
      <c r="AH13" s="36">
        <f>'GDP &amp; growth rate curr04-05'!AH13/'GDP &amp; growth rate curr04-05'!AH$34*100</f>
        <v>16.253403585984028</v>
      </c>
      <c r="AI13" s="36">
        <f>'GDP &amp; growth rate curr04-05'!AI13/'GDP &amp; growth rate curr04-05'!AI$34*100</f>
        <v>15.884703603766011</v>
      </c>
      <c r="AJ13" s="36">
        <f>'GDP &amp; growth rate curr04-05'!AJ13/'GDP &amp; growth rate curr04-05'!AJ$34*100</f>
        <v>16.10079588524293</v>
      </c>
      <c r="AK13" s="36">
        <f>'GDP &amp; growth rate curr04-05'!AK13/'GDP &amp; growth rate curr04-05'!AK$34*100</f>
        <v>16.105878361734327</v>
      </c>
      <c r="AL13" s="36">
        <f>'GDP &amp; growth rate curr04-05'!AL13/'GDP &amp; growth rate curr04-05'!AL$34*100</f>
        <v>15.980243772155807</v>
      </c>
      <c r="AM13" s="36">
        <f>'GDP &amp; growth rate curr04-05'!AM13/'GDP &amp; growth rate curr04-05'!AM$34*100</f>
        <v>15.844601938899974</v>
      </c>
      <c r="AN13" s="36">
        <f>'GDP &amp; growth rate curr04-05'!AN13/'GDP &amp; growth rate curr04-05'!AN$34*100</f>
        <v>15.874758123856356</v>
      </c>
      <c r="AO13" s="36">
        <f>'GDP &amp; growth rate curr04-05'!AO13/'GDP &amp; growth rate curr04-05'!AO$34*100</f>
        <v>15.67798359287831</v>
      </c>
      <c r="AP13" s="36">
        <f>'GDP &amp; growth rate curr04-05'!AP13/'GDP &amp; growth rate curr04-05'!AP$34*100</f>
        <v>16.4130317609002</v>
      </c>
      <c r="AQ13" s="36">
        <f>'GDP &amp; growth rate curr04-05'!AQ13/'GDP &amp; growth rate curr04-05'!AQ$34*100</f>
        <v>16.15873398289299</v>
      </c>
      <c r="AR13" s="36">
        <f>'GDP &amp; growth rate curr04-05'!AR13/'GDP &amp; growth rate curr04-05'!AR$34*100</f>
        <v>15.207361028291952</v>
      </c>
      <c r="AS13" s="36">
        <f>'GDP &amp; growth rate curr04-05'!AS13/'GDP &amp; growth rate curr04-05'!AS$34*100</f>
        <v>15.35997069160124</v>
      </c>
      <c r="AT13" s="36">
        <f>'GDP &amp; growth rate curr04-05'!AT13/'GDP &amp; growth rate curr04-05'!AT$34*100</f>
        <v>15.318301151417824</v>
      </c>
      <c r="AU13" s="36">
        <f>'GDP &amp; growth rate curr04-05'!AU13/'GDP &amp; growth rate curr04-05'!AU$34*100</f>
        <v>16.2043128553038</v>
      </c>
      <c r="AV13" s="36">
        <f>'GDP &amp; growth rate curr04-05'!AV13/'GDP &amp; growth rate curr04-05'!AV$34*100</f>
        <v>17.30485414699536</v>
      </c>
      <c r="AW13" s="36">
        <f>'GDP &amp; growth rate curr04-05'!AW13/'GDP &amp; growth rate curr04-05'!AW$34*100</f>
        <v>16.943989645877664</v>
      </c>
      <c r="AX13" s="36">
        <f>'GDP &amp; growth rate curr04-05'!AX13/'GDP &amp; growth rate curr04-05'!AX$34*100</f>
        <v>15.84703403839232</v>
      </c>
      <c r="AY13" s="36">
        <f>'GDP &amp; growth rate curr04-05'!AY13/'GDP &amp; growth rate curr04-05'!AY$34*100</f>
        <v>15.003701253193205</v>
      </c>
      <c r="AZ13" s="36">
        <f>'GDP &amp; growth rate curr04-05'!AZ13/'GDP &amp; growth rate curr04-05'!AZ$34*100</f>
        <v>14.597680419552853</v>
      </c>
      <c r="BA13" s="36">
        <f>'GDP &amp; growth rate curr04-05'!BA13/'GDP &amp; growth rate curr04-05'!BA$34*100</f>
        <v>15.309135587130704</v>
      </c>
      <c r="BB13" s="36">
        <f>'GDP &amp; growth rate curr04-05'!BB13/'GDP &amp; growth rate curr04-05'!BB$34*100</f>
        <v>14.641742793480459</v>
      </c>
      <c r="BC13" s="36">
        <f>'GDP &amp; growth rate curr04-05'!BC13/'GDP &amp; growth rate curr04-05'!BC$34*100</f>
        <v>14.870060950630965</v>
      </c>
      <c r="BD13" s="36">
        <f>'GDP &amp; growth rate curr04-05'!BD13/'GDP &amp; growth rate curr04-05'!BD$34*100</f>
        <v>14.897836296437525</v>
      </c>
      <c r="BE13" s="36">
        <f>'GDP &amp; growth rate curr04-05'!BE13/'GDP &amp; growth rate curr04-05'!BE$34*100</f>
        <v>15.252561055328764</v>
      </c>
      <c r="BF13" s="36">
        <f>'GDP &amp; growth rate curr04-05'!BF13/'GDP &amp; growth rate curr04-05'!BF$34*100</f>
        <v>15.386184054720228</v>
      </c>
      <c r="BG13" s="36">
        <f>'GDP &amp; growth rate curr04-05'!BG13/'GDP &amp; growth rate curr04-05'!BG$34*100</f>
        <v>16.05827702828159</v>
      </c>
      <c r="BH13" s="36">
        <f>'GDP &amp; growth rate curr04-05'!BH13/'GDP &amp; growth rate curr04-05'!BH$34*100</f>
        <v>15.990971560396455</v>
      </c>
      <c r="BI13" s="36">
        <f>'GDP &amp; growth rate curr04-05'!BI13/'GDP &amp; growth rate curr04-05'!BI$34*100</f>
        <v>15.42965591401132</v>
      </c>
      <c r="BJ13" s="36">
        <f>'GDP &amp; growth rate curr04-05'!BJ13/'GDP &amp; growth rate curr04-05'!BJ$34*100</f>
        <v>15.09519680557625</v>
      </c>
      <c r="BK13" s="36">
        <f>'GDP &amp; growth rate curr04-05'!BK13/'GDP &amp; growth rate curr04-05'!BK$34*100</f>
        <v>14.795278154082158</v>
      </c>
      <c r="BL13" s="36">
        <f>'GDP &amp; growth rate curr04-05'!BL13/'GDP &amp; growth rate curr04-05'!BL$34*100</f>
        <v>14.731023818679692</v>
      </c>
      <c r="BM13" s="36">
        <f>'GDP &amp; growth rate curr04-05'!BM13/'GDP &amp; growth rate curr04-05'!BM$34*100</f>
        <v>14.068851266115349</v>
      </c>
      <c r="BN13" s="36">
        <f>'GDP &amp; growth rate curr04-05'!BN13/'GDP &amp; growth rate curr04-05'!BN$34*100</f>
        <v>12.890899259386716</v>
      </c>
      <c r="BO13" s="74">
        <v>3</v>
      </c>
      <c r="BQ13" s="75" t="s">
        <v>48</v>
      </c>
    </row>
    <row r="14" spans="1:69" ht="26.25">
      <c r="A14" s="76">
        <v>3.1</v>
      </c>
      <c r="B14" s="86" t="s">
        <v>168</v>
      </c>
      <c r="C14" s="36">
        <f>'GDP &amp; growth rate curr04-05'!C14/'GDP &amp; growth rate curr04-05'!C$34*100</f>
        <v>4.606464620627937</v>
      </c>
      <c r="D14" s="36">
        <f>'GDP &amp; growth rate curr04-05'!D14/'GDP &amp; growth rate curr04-05'!D$34*100</f>
        <v>4.819929529756068</v>
      </c>
      <c r="E14" s="36">
        <f>'GDP &amp; growth rate curr04-05'!E14/'GDP &amp; growth rate curr04-05'!E$34*100</f>
        <v>4.451410752958665</v>
      </c>
      <c r="F14" s="36">
        <f>'GDP &amp; growth rate curr04-05'!F14/'GDP &amp; growth rate curr04-05'!F$34*100</f>
        <v>4.471814316459658</v>
      </c>
      <c r="G14" s="36">
        <f>'GDP &amp; growth rate curr04-05'!G14/'GDP &amp; growth rate curr04-05'!G$34*100</f>
        <v>5.133344761335526</v>
      </c>
      <c r="H14" s="36">
        <f>'GDP &amp; growth rate curr04-05'!H14/'GDP &amp; growth rate curr04-05'!H$34*100</f>
        <v>5.419088418621383</v>
      </c>
      <c r="I14" s="36">
        <f>'GDP &amp; growth rate curr04-05'!I14/'GDP &amp; growth rate curr04-05'!I$34*100</f>
        <v>5.5717730431881485</v>
      </c>
      <c r="J14" s="36">
        <f>'GDP &amp; growth rate curr04-05'!J14/'GDP &amp; growth rate curr04-05'!J$34*100</f>
        <v>5.8511433439389755</v>
      </c>
      <c r="K14" s="36">
        <f>'GDP &amp; growth rate curr04-05'!K14/'GDP &amp; growth rate curr04-05'!K$34*100</f>
        <v>5.4738497456511555</v>
      </c>
      <c r="L14" s="36">
        <f>'GDP &amp; growth rate curr04-05'!L14/'GDP &amp; growth rate curr04-05'!L$34*100</f>
        <v>6.009908487182842</v>
      </c>
      <c r="M14" s="36">
        <f>'GDP &amp; growth rate curr04-05'!M14/'GDP &amp; growth rate curr04-05'!M$34*100</f>
        <v>6.587329733208305</v>
      </c>
      <c r="N14" s="36">
        <f>'GDP &amp; growth rate curr04-05'!N14/'GDP &amp; growth rate curr04-05'!N$34*100</f>
        <v>6.859667421336867</v>
      </c>
      <c r="O14" s="36">
        <f>'GDP &amp; growth rate curr04-05'!O14/'GDP &amp; growth rate curr04-05'!O$34*100</f>
        <v>7.336786506607545</v>
      </c>
      <c r="P14" s="36">
        <f>'GDP &amp; growth rate curr04-05'!P14/'GDP &amp; growth rate curr04-05'!P$34*100</f>
        <v>7.493878782185679</v>
      </c>
      <c r="Q14" s="36">
        <f>'GDP &amp; growth rate curr04-05'!Q14/'GDP &amp; growth rate curr04-05'!Q$34*100</f>
        <v>7.148154451880229</v>
      </c>
      <c r="R14" s="36">
        <f>'GDP &amp; growth rate curr04-05'!R14/'GDP &amp; growth rate curr04-05'!R$34*100</f>
        <v>7.429288478601184</v>
      </c>
      <c r="S14" s="36">
        <f>'GDP &amp; growth rate curr04-05'!S14/'GDP &amp; growth rate curr04-05'!S$34*100</f>
        <v>7.166929971382428</v>
      </c>
      <c r="T14" s="36">
        <f>'GDP &amp; growth rate curr04-05'!T14/'GDP &amp; growth rate curr04-05'!T$34*100</f>
        <v>6.349834675795401</v>
      </c>
      <c r="U14" s="36">
        <f>'GDP &amp; growth rate curr04-05'!U14/'GDP &amp; growth rate curr04-05'!U$34*100</f>
        <v>6.513743539030233</v>
      </c>
      <c r="V14" s="36">
        <f>'GDP &amp; growth rate curr04-05'!V14/'GDP &amp; growth rate curr04-05'!V$34*100</f>
        <v>7.181425439383594</v>
      </c>
      <c r="W14" s="36">
        <f>'GDP &amp; growth rate curr04-05'!W14/'GDP &amp; growth rate curr04-05'!W$34*100</f>
        <v>7.250254508716663</v>
      </c>
      <c r="X14" s="36">
        <f>'GDP &amp; growth rate curr04-05'!X14/'GDP &amp; growth rate curr04-05'!X$34*100</f>
        <v>7.409032299184466</v>
      </c>
      <c r="Y14" s="36">
        <f>'GDP &amp; growth rate curr04-05'!Y14/'GDP &amp; growth rate curr04-05'!Y$34*100</f>
        <v>7.457096611610721</v>
      </c>
      <c r="Z14" s="36">
        <f>'GDP &amp; growth rate curr04-05'!Z14/'GDP &amp; growth rate curr04-05'!Z$34*100</f>
        <v>7.275045228521818</v>
      </c>
      <c r="AA14" s="36">
        <f>'GDP &amp; growth rate curr04-05'!AA14/'GDP &amp; growth rate curr04-05'!AA$34*100</f>
        <v>8.01892607574844</v>
      </c>
      <c r="AB14" s="36">
        <f>'GDP &amp; growth rate curr04-05'!AB14/'GDP &amp; growth rate curr04-05'!AB$34*100</f>
        <v>7.891771843043763</v>
      </c>
      <c r="AC14" s="36">
        <f>'GDP &amp; growth rate curr04-05'!AC14/'GDP &amp; growth rate curr04-05'!AC$34*100</f>
        <v>8.3535750907228</v>
      </c>
      <c r="AD14" s="36">
        <f>'GDP &amp; growth rate curr04-05'!AD14/'GDP &amp; growth rate curr04-05'!AD$34*100</f>
        <v>8.061500308333462</v>
      </c>
      <c r="AE14" s="36">
        <f>'GDP &amp; growth rate curr04-05'!AE14/'GDP &amp; growth rate curr04-05'!AE$34*100</f>
        <v>8.665912086140274</v>
      </c>
      <c r="AF14" s="36">
        <f>'GDP &amp; growth rate curr04-05'!AF14/'GDP &amp; growth rate curr04-05'!AF$34*100</f>
        <v>9.11492137784167</v>
      </c>
      <c r="AG14" s="36">
        <f>'GDP &amp; growth rate curr04-05'!AG14/'GDP &amp; growth rate curr04-05'!AG$34*100</f>
        <v>8.478942638212304</v>
      </c>
      <c r="AH14" s="36">
        <f>'GDP &amp; growth rate curr04-05'!AH14/'GDP &amp; growth rate curr04-05'!AH$34*100</f>
        <v>8.52555010837199</v>
      </c>
      <c r="AI14" s="36">
        <f>'GDP &amp; growth rate curr04-05'!AI14/'GDP &amp; growth rate curr04-05'!AI$34*100</f>
        <v>8.738385645584833</v>
      </c>
      <c r="AJ14" s="36">
        <f>'GDP &amp; growth rate curr04-05'!AJ14/'GDP &amp; growth rate curr04-05'!AJ$34*100</f>
        <v>9.171837798840771</v>
      </c>
      <c r="AK14" s="36">
        <f>'GDP &amp; growth rate curr04-05'!AK14/'GDP &amp; growth rate curr04-05'!AK$34*100</f>
        <v>9.401711032427055</v>
      </c>
      <c r="AL14" s="36">
        <f>'GDP &amp; growth rate curr04-05'!AL14/'GDP &amp; growth rate curr04-05'!AL$34*100</f>
        <v>9.335908136881235</v>
      </c>
      <c r="AM14" s="36">
        <f>'GDP &amp; growth rate curr04-05'!AM14/'GDP &amp; growth rate curr04-05'!AM$34*100</f>
        <v>9.133642193684624</v>
      </c>
      <c r="AN14" s="36">
        <f>'GDP &amp; growth rate curr04-05'!AN14/'GDP &amp; growth rate curr04-05'!AN$34*100</f>
        <v>9.228025935094692</v>
      </c>
      <c r="AO14" s="36">
        <f>'GDP &amp; growth rate curr04-05'!AO14/'GDP &amp; growth rate curr04-05'!AO$34*100</f>
        <v>9.286494110162868</v>
      </c>
      <c r="AP14" s="36">
        <f>'GDP &amp; growth rate curr04-05'!AP14/'GDP &amp; growth rate curr04-05'!AP$34*100</f>
        <v>9.950778089746496</v>
      </c>
      <c r="AQ14" s="36">
        <f>'GDP &amp; growth rate curr04-05'!AQ14/'GDP &amp; growth rate curr04-05'!AQ$34*100</f>
        <v>9.841305529201993</v>
      </c>
      <c r="AR14" s="36">
        <f>'GDP &amp; growth rate curr04-05'!AR14/'GDP &amp; growth rate curr04-05'!AR$34*100</f>
        <v>9.383047654381679</v>
      </c>
      <c r="AS14" s="36">
        <f>'GDP &amp; growth rate curr04-05'!AS14/'GDP &amp; growth rate curr04-05'!AS$34*100</f>
        <v>9.262342548057664</v>
      </c>
      <c r="AT14" s="36">
        <f>'GDP &amp; growth rate curr04-05'!AT14/'GDP &amp; growth rate curr04-05'!AT$34*100</f>
        <v>9.376939225934994</v>
      </c>
      <c r="AU14" s="36">
        <f>'GDP &amp; growth rate curr04-05'!AU14/'GDP &amp; growth rate curr04-05'!AU$34*100</f>
        <v>10.111782846145926</v>
      </c>
      <c r="AV14" s="36">
        <f>'GDP &amp; growth rate curr04-05'!AV14/'GDP &amp; growth rate curr04-05'!AV$34*100</f>
        <v>10.800041212970514</v>
      </c>
      <c r="AW14" s="36">
        <f>'GDP &amp; growth rate curr04-05'!AW14/'GDP &amp; growth rate curr04-05'!AW$34*100</f>
        <v>10.708853821279755</v>
      </c>
      <c r="AX14" s="36">
        <f>'GDP &amp; growth rate curr04-05'!AX14/'GDP &amp; growth rate curr04-05'!AX$34*100</f>
        <v>9.672090377063682</v>
      </c>
      <c r="AY14" s="36">
        <f>'GDP &amp; growth rate curr04-05'!AY14/'GDP &amp; growth rate curr04-05'!AY$34*100</f>
        <v>9.102702649776553</v>
      </c>
      <c r="AZ14" s="36">
        <f>'GDP &amp; growth rate curr04-05'!AZ14/'GDP &amp; growth rate curr04-05'!AZ$34*100</f>
        <v>8.531638798339987</v>
      </c>
      <c r="BA14" s="36">
        <f>'GDP &amp; growth rate curr04-05'!BA14/'GDP &amp; growth rate curr04-05'!BA$34*100</f>
        <v>9.176235230662387</v>
      </c>
      <c r="BB14" s="36">
        <f>'GDP &amp; growth rate curr04-05'!BB14/'GDP &amp; growth rate curr04-05'!BB$34*100</f>
        <v>9.081256662704043</v>
      </c>
      <c r="BC14" s="36">
        <f>'GDP &amp; growth rate curr04-05'!BC14/'GDP &amp; growth rate curr04-05'!BC$34*100</f>
        <v>9.360937255736786</v>
      </c>
      <c r="BD14" s="36">
        <f>'GDP &amp; growth rate curr04-05'!BD14/'GDP &amp; growth rate curr04-05'!BD$34*100</f>
        <v>9.453724243378389</v>
      </c>
      <c r="BE14" s="36">
        <f>'GDP &amp; growth rate curr04-05'!BE14/'GDP &amp; growth rate curr04-05'!BE$34*100</f>
        <v>9.838369934219465</v>
      </c>
      <c r="BF14" s="36">
        <f>'GDP &amp; growth rate curr04-05'!BF14/'GDP &amp; growth rate curr04-05'!BF$34*100</f>
        <v>10.188547869270973</v>
      </c>
      <c r="BG14" s="36">
        <f>'GDP &amp; growth rate curr04-05'!BG14/'GDP &amp; growth rate curr04-05'!BG$34*100</f>
        <v>10.803065809720682</v>
      </c>
      <c r="BH14" s="36">
        <f>'GDP &amp; growth rate curr04-05'!BH14/'GDP &amp; growth rate curr04-05'!BH$34*100</f>
        <v>10.754011306034823</v>
      </c>
      <c r="BI14" s="36">
        <f>'GDP &amp; growth rate curr04-05'!BI14/'GDP &amp; growth rate curr04-05'!BI$34*100</f>
        <v>10.58646182001803</v>
      </c>
      <c r="BJ14" s="36">
        <f>'GDP &amp; growth rate curr04-05'!BJ14/'GDP &amp; growth rate curr04-05'!BJ$34*100</f>
        <v>10.53442740057423</v>
      </c>
      <c r="BK14" s="36">
        <f>'GDP &amp; growth rate curr04-05'!BK14/'GDP &amp; growth rate curr04-05'!BK$34*100</f>
        <v>10.409264353291414</v>
      </c>
      <c r="BL14" s="36">
        <f>'GDP &amp; growth rate curr04-05'!BL14/'GDP &amp; growth rate curr04-05'!BL$34*100</f>
        <v>10.552664534478213</v>
      </c>
      <c r="BM14" s="36">
        <f>'GDP &amp; growth rate curr04-05'!BM14/'GDP &amp; growth rate curr04-05'!BM$34*100</f>
        <v>10.106779554868975</v>
      </c>
      <c r="BN14" s="36"/>
      <c r="BO14" s="76">
        <v>3.1</v>
      </c>
      <c r="BQ14" s="77" t="s">
        <v>49</v>
      </c>
    </row>
    <row r="15" spans="1:69" ht="26.25">
      <c r="A15" s="76">
        <v>3.2</v>
      </c>
      <c r="B15" s="86" t="s">
        <v>169</v>
      </c>
      <c r="C15" s="36">
        <f>'GDP &amp; growth rate curr04-05'!C15/'GDP &amp; growth rate curr04-05'!C$34*100</f>
        <v>6.4605418759265625</v>
      </c>
      <c r="D15" s="36">
        <f>'GDP &amp; growth rate curr04-05'!D15/'GDP &amp; growth rate curr04-05'!D$34*100</f>
        <v>6.816513584207935</v>
      </c>
      <c r="E15" s="36">
        <f>'GDP &amp; growth rate curr04-05'!E15/'GDP &amp; growth rate curr04-05'!E$34*100</f>
        <v>6.695314147867235</v>
      </c>
      <c r="F15" s="36">
        <f>'GDP &amp; growth rate curr04-05'!F15/'GDP &amp; growth rate curr04-05'!F$34*100</f>
        <v>7.1019879903780545</v>
      </c>
      <c r="G15" s="36">
        <f>'GDP &amp; growth rate curr04-05'!G15/'GDP &amp; growth rate curr04-05'!G$34*100</f>
        <v>7.5936569537667875</v>
      </c>
      <c r="H15" s="36">
        <f>'GDP &amp; growth rate curr04-05'!H15/'GDP &amp; growth rate curr04-05'!H$34*100</f>
        <v>7.396490631499876</v>
      </c>
      <c r="I15" s="36">
        <f>'GDP &amp; growth rate curr04-05'!I15/'GDP &amp; growth rate curr04-05'!I$34*100</f>
        <v>7.170255497761913</v>
      </c>
      <c r="J15" s="36">
        <f>'GDP &amp; growth rate curr04-05'!J15/'GDP &amp; growth rate curr04-05'!J$34*100</f>
        <v>7.409299671763679</v>
      </c>
      <c r="K15" s="36">
        <f>'GDP &amp; growth rate curr04-05'!K15/'GDP &amp; growth rate curr04-05'!K$34*100</f>
        <v>7.210252400131457</v>
      </c>
      <c r="L15" s="36">
        <f>'GDP &amp; growth rate curr04-05'!L15/'GDP &amp; growth rate curr04-05'!L$34*100</f>
        <v>7.46916458206465</v>
      </c>
      <c r="M15" s="36">
        <f>'GDP &amp; growth rate curr04-05'!M15/'GDP &amp; growth rate curr04-05'!M$34*100</f>
        <v>7.661694477475925</v>
      </c>
      <c r="N15" s="36">
        <f>'GDP &amp; growth rate curr04-05'!N15/'GDP &amp; growth rate curr04-05'!N$34*100</f>
        <v>8.04214242992263</v>
      </c>
      <c r="O15" s="36">
        <f>'GDP &amp; growth rate curr04-05'!O15/'GDP &amp; growth rate curr04-05'!O$34*100</f>
        <v>8.078751911408393</v>
      </c>
      <c r="P15" s="36">
        <f>'GDP &amp; growth rate curr04-05'!P15/'GDP &amp; growth rate curr04-05'!P$34*100</f>
        <v>7.844045613224288</v>
      </c>
      <c r="Q15" s="36">
        <f>'GDP &amp; growth rate curr04-05'!Q15/'GDP &amp; growth rate curr04-05'!Q$34*100</f>
        <v>7.261785840162823</v>
      </c>
      <c r="R15" s="36">
        <f>'GDP &amp; growth rate curr04-05'!R15/'GDP &amp; growth rate curr04-05'!R$34*100</f>
        <v>7.201145930650635</v>
      </c>
      <c r="S15" s="36">
        <f>'GDP &amp; growth rate curr04-05'!S15/'GDP &amp; growth rate curr04-05'!S$34*100</f>
        <v>6.883417353237429</v>
      </c>
      <c r="T15" s="36">
        <f>'GDP &amp; growth rate curr04-05'!T15/'GDP &amp; growth rate curr04-05'!T$34*100</f>
        <v>6.470230625467386</v>
      </c>
      <c r="U15" s="36">
        <f>'GDP &amp; growth rate curr04-05'!U15/'GDP &amp; growth rate curr04-05'!U$34*100</f>
        <v>6.6444366529291115</v>
      </c>
      <c r="V15" s="36">
        <f>'GDP &amp; growth rate curr04-05'!V15/'GDP &amp; growth rate curr04-05'!V$34*100</f>
        <v>6.501829160680611</v>
      </c>
      <c r="W15" s="36">
        <f>'GDP &amp; growth rate curr04-05'!W15/'GDP &amp; growth rate curr04-05'!W$34*100</f>
        <v>6.802371263857718</v>
      </c>
      <c r="X15" s="36">
        <f>'GDP &amp; growth rate curr04-05'!X15/'GDP &amp; growth rate curr04-05'!X$34*100</f>
        <v>7.2819368303903635</v>
      </c>
      <c r="Y15" s="36">
        <f>'GDP &amp; growth rate curr04-05'!Y15/'GDP &amp; growth rate curr04-05'!Y$34*100</f>
        <v>7.391055129709527</v>
      </c>
      <c r="Z15" s="36">
        <f>'GDP &amp; growth rate curr04-05'!Z15/'GDP &amp; growth rate curr04-05'!Z$34*100</f>
        <v>7.408871468868787</v>
      </c>
      <c r="AA15" s="36">
        <f>'GDP &amp; growth rate curr04-05'!AA15/'GDP &amp; growth rate curr04-05'!AA$34*100</f>
        <v>7.993214341763315</v>
      </c>
      <c r="AB15" s="36">
        <f>'GDP &amp; growth rate curr04-05'!AB15/'GDP &amp; growth rate curr04-05'!AB$34*100</f>
        <v>7.781373436522866</v>
      </c>
      <c r="AC15" s="36">
        <f>'GDP &amp; growth rate curr04-05'!AC15/'GDP &amp; growth rate curr04-05'!AC$34*100</f>
        <v>7.71971210221013</v>
      </c>
      <c r="AD15" s="36">
        <f>'GDP &amp; growth rate curr04-05'!AD15/'GDP &amp; growth rate curr04-05'!AD$34*100</f>
        <v>7.7488125452890175</v>
      </c>
      <c r="AE15" s="36">
        <f>'GDP &amp; growth rate curr04-05'!AE15/'GDP &amp; growth rate curr04-05'!AE$34*100</f>
        <v>8.266761460199328</v>
      </c>
      <c r="AF15" s="36">
        <f>'GDP &amp; growth rate curr04-05'!AF15/'GDP &amp; growth rate curr04-05'!AF$34*100</f>
        <v>9.06442596872726</v>
      </c>
      <c r="AG15" s="36">
        <f>'GDP &amp; growth rate curr04-05'!AG15/'GDP &amp; growth rate curr04-05'!AG$34*100</f>
        <v>8.132816914084067</v>
      </c>
      <c r="AH15" s="36">
        <f>'GDP &amp; growth rate curr04-05'!AH15/'GDP &amp; growth rate curr04-05'!AH$34*100</f>
        <v>8.159303428453365</v>
      </c>
      <c r="AI15" s="36">
        <f>'GDP &amp; growth rate curr04-05'!AI15/'GDP &amp; growth rate curr04-05'!AI$34*100</f>
        <v>7.4784841961216415</v>
      </c>
      <c r="AJ15" s="36">
        <f>'GDP &amp; growth rate curr04-05'!AJ15/'GDP &amp; growth rate curr04-05'!AJ$34*100</f>
        <v>7.196339175407347</v>
      </c>
      <c r="AK15" s="36">
        <f>'GDP &amp; growth rate curr04-05'!AK15/'GDP &amp; growth rate curr04-05'!AK$34*100</f>
        <v>6.921627712487758</v>
      </c>
      <c r="AL15" s="36">
        <f>'GDP &amp; growth rate curr04-05'!AL15/'GDP &amp; growth rate curr04-05'!AL$34*100</f>
        <v>6.85843956584934</v>
      </c>
      <c r="AM15" s="36">
        <f>'GDP &amp; growth rate curr04-05'!AM15/'GDP &amp; growth rate curr04-05'!AM$34*100</f>
        <v>6.950349064317418</v>
      </c>
      <c r="AN15" s="36">
        <f>'GDP &amp; growth rate curr04-05'!AN15/'GDP &amp; growth rate curr04-05'!AN$34*100</f>
        <v>6.869613357911366</v>
      </c>
      <c r="AO15" s="36">
        <f>'GDP &amp; growth rate curr04-05'!AO15/'GDP &amp; growth rate curr04-05'!AO$34*100</f>
        <v>6.5735268874049515</v>
      </c>
      <c r="AP15" s="36">
        <f>'GDP &amp; growth rate curr04-05'!AP15/'GDP &amp; growth rate curr04-05'!AP$34*100</f>
        <v>6.602398283821762</v>
      </c>
      <c r="AQ15" s="36">
        <f>'GDP &amp; growth rate curr04-05'!AQ15/'GDP &amp; growth rate curr04-05'!AQ$34*100</f>
        <v>6.445553648784489</v>
      </c>
      <c r="AR15" s="36">
        <f>'GDP &amp; growth rate curr04-05'!AR15/'GDP &amp; growth rate curr04-05'!AR$34*100</f>
        <v>5.9182011783295465</v>
      </c>
      <c r="AS15" s="36">
        <f>'GDP &amp; growth rate curr04-05'!AS15/'GDP &amp; growth rate curr04-05'!AS$34*100</f>
        <v>6.239794945974979</v>
      </c>
      <c r="AT15" s="36">
        <f>'GDP &amp; growth rate curr04-05'!AT15/'GDP &amp; growth rate curr04-05'!AT$34*100</f>
        <v>6.052360670632188</v>
      </c>
      <c r="AU15" s="36">
        <f>'GDP &amp; growth rate curr04-05'!AU15/'GDP &amp; growth rate curr04-05'!AU$34*100</f>
        <v>6.167543848141628</v>
      </c>
      <c r="AV15" s="36">
        <f>'GDP &amp; growth rate curr04-05'!AV15/'GDP &amp; growth rate curr04-05'!AV$34*100</f>
        <v>6.584590818048003</v>
      </c>
      <c r="AW15" s="36">
        <f>'GDP &amp; growth rate curr04-05'!AW15/'GDP &amp; growth rate curr04-05'!AW$34*100</f>
        <v>6.2837221990820815</v>
      </c>
      <c r="AX15" s="36">
        <f>'GDP &amp; growth rate curr04-05'!AX15/'GDP &amp; growth rate curr04-05'!AX$34*100</f>
        <v>6.29605405572401</v>
      </c>
      <c r="AY15" s="36">
        <f>'GDP &amp; growth rate curr04-05'!AY15/'GDP &amp; growth rate curr04-05'!AY$34*100</f>
        <v>6.027707527253138</v>
      </c>
      <c r="AZ15" s="36">
        <f>'GDP &amp; growth rate curr04-05'!AZ15/'GDP &amp; growth rate curr04-05'!AZ$34*100</f>
        <v>6.066041621212865</v>
      </c>
      <c r="BA15" s="36">
        <f>'GDP &amp; growth rate curr04-05'!BA15/'GDP &amp; growth rate curr04-05'!BA$34*100</f>
        <v>6.132900356468316</v>
      </c>
      <c r="BB15" s="36">
        <f>'GDP &amp; growth rate curr04-05'!BB15/'GDP &amp; growth rate curr04-05'!BB$34*100</f>
        <v>5.560486130776416</v>
      </c>
      <c r="BC15" s="36">
        <f>'GDP &amp; growth rate curr04-05'!BC15/'GDP &amp; growth rate curr04-05'!BC$34*100</f>
        <v>5.509123694894178</v>
      </c>
      <c r="BD15" s="36">
        <f>'GDP &amp; growth rate curr04-05'!BD15/'GDP &amp; growth rate curr04-05'!BD$34*100</f>
        <v>5.444112053059136</v>
      </c>
      <c r="BE15" s="36">
        <f>'GDP &amp; growth rate curr04-05'!BE15/'GDP &amp; growth rate curr04-05'!BE$34*100</f>
        <v>5.4141911211093</v>
      </c>
      <c r="BF15" s="36">
        <f>'GDP &amp; growth rate curr04-05'!BF15/'GDP &amp; growth rate curr04-05'!BF$34*100</f>
        <v>5.197636185449254</v>
      </c>
      <c r="BG15" s="36">
        <f>'GDP &amp; growth rate curr04-05'!BG15/'GDP &amp; growth rate curr04-05'!BG$34*100</f>
        <v>5.25521121856091</v>
      </c>
      <c r="BH15" s="36">
        <f>'GDP &amp; growth rate curr04-05'!BH15/'GDP &amp; growth rate curr04-05'!BH$34*100</f>
        <v>5.23696025436163</v>
      </c>
      <c r="BI15" s="36">
        <f>'GDP &amp; growth rate curr04-05'!BI15/'GDP &amp; growth rate curr04-05'!BI$34*100</f>
        <v>4.843194093993288</v>
      </c>
      <c r="BJ15" s="36">
        <f>'GDP &amp; growth rate curr04-05'!BJ15/'GDP &amp; growth rate curr04-05'!BJ$34*100</f>
        <v>4.560769405002017</v>
      </c>
      <c r="BK15" s="36">
        <f>'GDP &amp; growth rate curr04-05'!BK15/'GDP &amp; growth rate curr04-05'!BK$34*100</f>
        <v>4.386013800790745</v>
      </c>
      <c r="BL15" s="36">
        <f>'GDP &amp; growth rate curr04-05'!BL15/'GDP &amp; growth rate curr04-05'!BL$34*100</f>
        <v>4.17835928420148</v>
      </c>
      <c r="BM15" s="36">
        <f>'GDP &amp; growth rate curr04-05'!BM15/'GDP &amp; growth rate curr04-05'!BM$34*100</f>
        <v>3.9620717112463724</v>
      </c>
      <c r="BN15" s="36"/>
      <c r="BO15" s="76">
        <v>3.2</v>
      </c>
      <c r="BQ15" s="77" t="s">
        <v>50</v>
      </c>
    </row>
    <row r="16" spans="1:69" ht="26.25">
      <c r="A16" s="74">
        <v>4</v>
      </c>
      <c r="B16" s="121" t="s">
        <v>215</v>
      </c>
      <c r="C16" s="36">
        <f>'GDP &amp; growth rate curr04-05'!C16/'GDP &amp; growth rate curr04-05'!C$34*100</f>
        <v>0.2405514736385143</v>
      </c>
      <c r="D16" s="36">
        <f>'GDP &amp; growth rate curr04-05'!D16/'GDP &amp; growth rate curr04-05'!D$34*100</f>
        <v>0.279620327045483</v>
      </c>
      <c r="E16" s="36">
        <f>'GDP &amp; growth rate curr04-05'!E16/'GDP &amp; growth rate curr04-05'!E$34*100</f>
        <v>0.29403984427311697</v>
      </c>
      <c r="F16" s="36">
        <f>'GDP &amp; growth rate curr04-05'!F16/'GDP &amp; growth rate curr04-05'!F$34*100</f>
        <v>0.28932555123239234</v>
      </c>
      <c r="G16" s="36">
        <f>'GDP &amp; growth rate curr04-05'!G16/'GDP &amp; growth rate curr04-05'!G$34*100</f>
        <v>0.3387919609641671</v>
      </c>
      <c r="H16" s="36">
        <f>'GDP &amp; growth rate curr04-05'!H16/'GDP &amp; growth rate curr04-05'!H$34*100</f>
        <v>0.38394118980048253</v>
      </c>
      <c r="I16" s="36">
        <f>'GDP &amp; growth rate curr04-05'!I16/'GDP &amp; growth rate curr04-05'!I$34*100</f>
        <v>0.38086216959643365</v>
      </c>
      <c r="J16" s="36">
        <f>'GDP &amp; growth rate curr04-05'!J16/'GDP &amp; growth rate curr04-05'!J$34*100</f>
        <v>0.4553317484189685</v>
      </c>
      <c r="K16" s="36">
        <f>'GDP &amp; growth rate curr04-05'!K16/'GDP &amp; growth rate curr04-05'!K$34*100</f>
        <v>0.4736453669504201</v>
      </c>
      <c r="L16" s="36">
        <f>'GDP &amp; growth rate curr04-05'!L16/'GDP &amp; growth rate curr04-05'!L$34*100</f>
        <v>0.5354896714929365</v>
      </c>
      <c r="M16" s="36">
        <f>'GDP &amp; growth rate curr04-05'!M16/'GDP &amp; growth rate curr04-05'!M$34*100</f>
        <v>0.5599494508642117</v>
      </c>
      <c r="N16" s="36">
        <f>'GDP &amp; growth rate curr04-05'!N16/'GDP &amp; growth rate curr04-05'!N$34*100</f>
        <v>0.5977153981725039</v>
      </c>
      <c r="O16" s="36">
        <f>'GDP &amp; growth rate curr04-05'!O16/'GDP &amp; growth rate curr04-05'!O$34*100</f>
        <v>0.6559637129672354</v>
      </c>
      <c r="P16" s="36">
        <f>'GDP &amp; growth rate curr04-05'!P16/'GDP &amp; growth rate curr04-05'!P$34*100</f>
        <v>0.6787749125959069</v>
      </c>
      <c r="Q16" s="36">
        <f>'GDP &amp; growth rate curr04-05'!Q16/'GDP &amp; growth rate curr04-05'!Q$34*100</f>
        <v>0.6920849485377953</v>
      </c>
      <c r="R16" s="36">
        <f>'GDP &amp; growth rate curr04-05'!R16/'GDP &amp; growth rate curr04-05'!R$34*100</f>
        <v>0.7466458081049372</v>
      </c>
      <c r="S16" s="36">
        <f>'GDP &amp; growth rate curr04-05'!S16/'GDP &amp; growth rate curr04-05'!S$34*100</f>
        <v>0.82445123426135</v>
      </c>
      <c r="T16" s="36">
        <f>'GDP &amp; growth rate curr04-05'!T16/'GDP &amp; growth rate curr04-05'!T$34*100</f>
        <v>0.8113615990629455</v>
      </c>
      <c r="U16" s="36">
        <f>'GDP &amp; growth rate curr04-05'!U16/'GDP &amp; growth rate curr04-05'!U$34*100</f>
        <v>0.9169007977688126</v>
      </c>
      <c r="V16" s="36">
        <f>'GDP &amp; growth rate curr04-05'!V16/'GDP &amp; growth rate curr04-05'!V$34*100</f>
        <v>0.9915621517830668</v>
      </c>
      <c r="W16" s="36">
        <f>'GDP &amp; growth rate curr04-05'!W16/'GDP &amp; growth rate curr04-05'!W$34*100</f>
        <v>1.0557550666784503</v>
      </c>
      <c r="X16" s="36">
        <f>'GDP &amp; growth rate curr04-05'!X16/'GDP &amp; growth rate curr04-05'!X$34*100</f>
        <v>1.0829117717448729</v>
      </c>
      <c r="Y16" s="36">
        <f>'GDP &amp; growth rate curr04-05'!Y16/'GDP &amp; growth rate curr04-05'!Y$34*100</f>
        <v>1.0647389467856319</v>
      </c>
      <c r="Z16" s="36">
        <f>'GDP &amp; growth rate curr04-05'!Z16/'GDP &amp; growth rate curr04-05'!Z$34*100</f>
        <v>0.9377519616303744</v>
      </c>
      <c r="AA16" s="36">
        <f>'GDP &amp; growth rate curr04-05'!AA16/'GDP &amp; growth rate curr04-05'!AA$34*100</f>
        <v>1.025141523631532</v>
      </c>
      <c r="AB16" s="36">
        <f>'GDP &amp; growth rate curr04-05'!AB16/'GDP &amp; growth rate curr04-05'!AB$34*100</f>
        <v>1.1803233098239096</v>
      </c>
      <c r="AC16" s="36">
        <f>'GDP &amp; growth rate curr04-05'!AC16/'GDP &amp; growth rate curr04-05'!AC$34*100</f>
        <v>1.4559397828492173</v>
      </c>
      <c r="AD16" s="36">
        <f>'GDP &amp; growth rate curr04-05'!AD16/'GDP &amp; growth rate curr04-05'!AD$34*100</f>
        <v>1.4577579125882338</v>
      </c>
      <c r="AE16" s="36">
        <f>'GDP &amp; growth rate curr04-05'!AE16/'GDP &amp; growth rate curr04-05'!AE$34*100</f>
        <v>1.619912845754997</v>
      </c>
      <c r="AF16" s="36">
        <f>'GDP &amp; growth rate curr04-05'!AF16/'GDP &amp; growth rate curr04-05'!AF$34*100</f>
        <v>1.7154904107257118</v>
      </c>
      <c r="AG16" s="36">
        <f>'GDP &amp; growth rate curr04-05'!AG16/'GDP &amp; growth rate curr04-05'!AG$34*100</f>
        <v>1.6599882048464107</v>
      </c>
      <c r="AH16" s="36">
        <f>'GDP &amp; growth rate curr04-05'!AH16/'GDP &amp; growth rate curr04-05'!AH$34*100</f>
        <v>1.6466912123035315</v>
      </c>
      <c r="AI16" s="36">
        <f>'GDP &amp; growth rate curr04-05'!AI16/'GDP &amp; growth rate curr04-05'!AI$34*100</f>
        <v>1.7427915788992183</v>
      </c>
      <c r="AJ16" s="36">
        <f>'GDP &amp; growth rate curr04-05'!AJ16/'GDP &amp; growth rate curr04-05'!AJ$34*100</f>
        <v>1.7601958913873763</v>
      </c>
      <c r="AK16" s="36">
        <f>'GDP &amp; growth rate curr04-05'!AK16/'GDP &amp; growth rate curr04-05'!AK$34*100</f>
        <v>1.8950452896925767</v>
      </c>
      <c r="AL16" s="36">
        <f>'GDP &amp; growth rate curr04-05'!AL16/'GDP &amp; growth rate curr04-05'!AL$34*100</f>
        <v>2.0487042957399826</v>
      </c>
      <c r="AM16" s="36">
        <f>'GDP &amp; growth rate curr04-05'!AM16/'GDP &amp; growth rate curr04-05'!AM$34*100</f>
        <v>2.0897828002788414</v>
      </c>
      <c r="AN16" s="36">
        <f>'GDP &amp; growth rate curr04-05'!AN16/'GDP &amp; growth rate curr04-05'!AN$34*100</f>
        <v>2.0691238023565783</v>
      </c>
      <c r="AO16" s="36">
        <f>'GDP &amp; growth rate curr04-05'!AO16/'GDP &amp; growth rate curr04-05'!AO$34*100</f>
        <v>2.0167620334564367</v>
      </c>
      <c r="AP16" s="36">
        <f>'GDP &amp; growth rate curr04-05'!AP16/'GDP &amp; growth rate curr04-05'!AP$34*100</f>
        <v>2.0940910620783697</v>
      </c>
      <c r="AQ16" s="36">
        <f>'GDP &amp; growth rate curr04-05'!AQ16/'GDP &amp; growth rate curr04-05'!AQ$34*100</f>
        <v>2.1603411958888734</v>
      </c>
      <c r="AR16" s="36">
        <f>'GDP &amp; growth rate curr04-05'!AR16/'GDP &amp; growth rate curr04-05'!AR$34*100</f>
        <v>2.2927416999324435</v>
      </c>
      <c r="AS16" s="36">
        <f>'GDP &amp; growth rate curr04-05'!AS16/'GDP &amp; growth rate curr04-05'!AS$34*100</f>
        <v>2.524346687124511</v>
      </c>
      <c r="AT16" s="36">
        <f>'GDP &amp; growth rate curr04-05'!AT16/'GDP &amp; growth rate curr04-05'!AT$34*100</f>
        <v>2.56018615359822</v>
      </c>
      <c r="AU16" s="36">
        <f>'GDP &amp; growth rate curr04-05'!AU16/'GDP &amp; growth rate curr04-05'!AU$34*100</f>
        <v>2.7500150247393838</v>
      </c>
      <c r="AV16" s="36">
        <f>'GDP &amp; growth rate curr04-05'!AV16/'GDP &amp; growth rate curr04-05'!AV$34*100</f>
        <v>2.7366341019031033</v>
      </c>
      <c r="AW16" s="36">
        <f>'GDP &amp; growth rate curr04-05'!AW16/'GDP &amp; growth rate curr04-05'!AW$34*100</f>
        <v>2.5378206881939103</v>
      </c>
      <c r="AX16" s="36">
        <f>'GDP &amp; growth rate curr04-05'!AX16/'GDP &amp; growth rate curr04-05'!AX$34*100</f>
        <v>2.683190057636652</v>
      </c>
      <c r="AY16" s="36">
        <f>'GDP &amp; growth rate curr04-05'!AY16/'GDP &amp; growth rate curr04-05'!AY$34*100</f>
        <v>2.8801333517280017</v>
      </c>
      <c r="AZ16" s="36">
        <f>'GDP &amp; growth rate curr04-05'!AZ16/'GDP &amp; growth rate curr04-05'!AZ$34*100</f>
        <v>2.5037872484788926</v>
      </c>
      <c r="BA16" s="36">
        <f>'GDP &amp; growth rate curr04-05'!BA16/'GDP &amp; growth rate curr04-05'!BA$34*100</f>
        <v>2.4055497671896946</v>
      </c>
      <c r="BB16" s="36">
        <f>'GDP &amp; growth rate curr04-05'!BB16/'GDP &amp; growth rate curr04-05'!BB$34*100</f>
        <v>2.284428957490913</v>
      </c>
      <c r="BC16" s="36">
        <f>'GDP &amp; growth rate curr04-05'!BC16/'GDP &amp; growth rate curr04-05'!BC$34*100</f>
        <v>2.4315748232798633</v>
      </c>
      <c r="BD16" s="36">
        <f>'GDP &amp; growth rate curr04-05'!BD16/'GDP &amp; growth rate curr04-05'!BD$34*100</f>
        <v>2.256954962045579</v>
      </c>
      <c r="BE16" s="36">
        <f>'GDP &amp; growth rate curr04-05'!BE16/'GDP &amp; growth rate curr04-05'!BE$34*100</f>
        <v>2.109242116114189</v>
      </c>
      <c r="BF16" s="36">
        <f>'GDP &amp; growth rate curr04-05'!BF16/'GDP &amp; growth rate curr04-05'!BF$34*100</f>
        <v>2.0382522662254243</v>
      </c>
      <c r="BG16" s="36">
        <f>'GDP &amp; growth rate curr04-05'!BG16/'GDP &amp; growth rate curr04-05'!BG$34*100</f>
        <v>1.9263264546219259</v>
      </c>
      <c r="BH16" s="36">
        <f>'GDP &amp; growth rate curr04-05'!BH16/'GDP &amp; growth rate curr04-05'!BH$34*100</f>
        <v>1.8295162489191434</v>
      </c>
      <c r="BI16" s="36">
        <f>'GDP &amp; growth rate curr04-05'!BI16/'GDP &amp; growth rate curr04-05'!BI$34*100</f>
        <v>1.7171465072294414</v>
      </c>
      <c r="BJ16" s="36">
        <f>'GDP &amp; growth rate curr04-05'!BJ16/'GDP &amp; growth rate curr04-05'!BJ$34*100</f>
        <v>1.8642134507357688</v>
      </c>
      <c r="BK16" s="36">
        <f>'GDP &amp; growth rate curr04-05'!BK16/'GDP &amp; growth rate curr04-05'!BK$34*100</f>
        <v>1.6493627963569444</v>
      </c>
      <c r="BL16" s="36">
        <f>'GDP &amp; growth rate curr04-05'!BL16/'GDP &amp; growth rate curr04-05'!BL$34*100</f>
        <v>1.6167182514227465</v>
      </c>
      <c r="BM16" s="36">
        <f>'GDP &amp; growth rate curr04-05'!BM16/'GDP &amp; growth rate curr04-05'!BM$34*100</f>
        <v>1.6735975637552354</v>
      </c>
      <c r="BN16" s="36">
        <f>'GDP &amp; growth rate curr04-05'!BN16/'GDP &amp; growth rate curr04-05'!BN$34*100</f>
        <v>1.9388211775505844</v>
      </c>
      <c r="BO16" s="74">
        <v>4</v>
      </c>
      <c r="BQ16" s="75" t="s">
        <v>142</v>
      </c>
    </row>
    <row r="17" spans="1:69" ht="26.25">
      <c r="A17" s="74">
        <v>5</v>
      </c>
      <c r="B17" s="121" t="s">
        <v>170</v>
      </c>
      <c r="C17" s="36">
        <f>'GDP &amp; growth rate curr04-05'!C17/'GDP &amp; growth rate curr04-05'!C$34*100</f>
        <v>2.6606431664289665</v>
      </c>
      <c r="D17" s="36">
        <f>'GDP &amp; growth rate curr04-05'!D17/'GDP &amp; growth rate curr04-05'!D$34*100</f>
        <v>2.881433340877931</v>
      </c>
      <c r="E17" s="36">
        <f>'GDP &amp; growth rate curr04-05'!E17/'GDP &amp; growth rate curr04-05'!E$34*100</f>
        <v>2.7138153927809707</v>
      </c>
      <c r="F17" s="36">
        <f>'GDP &amp; growth rate curr04-05'!F17/'GDP &amp; growth rate curr04-05'!F$34*100</f>
        <v>2.5013808130494373</v>
      </c>
      <c r="G17" s="36">
        <f>'GDP &amp; growth rate curr04-05'!G17/'GDP &amp; growth rate curr04-05'!G$34*100</f>
        <v>2.9532525116451462</v>
      </c>
      <c r="H17" s="36">
        <f>'GDP &amp; growth rate curr04-05'!H17/'GDP &amp; growth rate curr04-05'!H$34*100</f>
        <v>3.630677479535318</v>
      </c>
      <c r="I17" s="36">
        <f>'GDP &amp; growth rate curr04-05'!I17/'GDP &amp; growth rate curr04-05'!I$34*100</f>
        <v>3.4324590504835752</v>
      </c>
      <c r="J17" s="36">
        <f>'GDP &amp; growth rate curr04-05'!J17/'GDP &amp; growth rate curr04-05'!J$34*100</f>
        <v>3.0842098865773115</v>
      </c>
      <c r="K17" s="36">
        <f>'GDP &amp; growth rate curr04-05'!K17/'GDP &amp; growth rate curr04-05'!K$34*100</f>
        <v>3.1828762097612575</v>
      </c>
      <c r="L17" s="36">
        <f>'GDP &amp; growth rate curr04-05'!L17/'GDP &amp; growth rate curr04-05'!L$34*100</f>
        <v>3.375847382292204</v>
      </c>
      <c r="M17" s="36">
        <f>'GDP &amp; growth rate curr04-05'!M17/'GDP &amp; growth rate curr04-05'!M$34*100</f>
        <v>3.988196297051392</v>
      </c>
      <c r="N17" s="36">
        <f>'GDP &amp; growth rate curr04-05'!N17/'GDP &amp; growth rate curr04-05'!N$34*100</f>
        <v>3.9634116013362206</v>
      </c>
      <c r="O17" s="36">
        <f>'GDP &amp; growth rate curr04-05'!O17/'GDP &amp; growth rate curr04-05'!O$34*100</f>
        <v>3.905711691079842</v>
      </c>
      <c r="P17" s="36">
        <f>'GDP &amp; growth rate curr04-05'!P17/'GDP &amp; growth rate curr04-05'!P$34*100</f>
        <v>3.911735521779964</v>
      </c>
      <c r="Q17" s="36">
        <f>'GDP &amp; growth rate curr04-05'!Q17/'GDP &amp; growth rate curr04-05'!Q$34*100</f>
        <v>3.9728566101431566</v>
      </c>
      <c r="R17" s="36">
        <f>'GDP &amp; growth rate curr04-05'!R17/'GDP &amp; growth rate curr04-05'!R$34*100</f>
        <v>4.359885031317553</v>
      </c>
      <c r="S17" s="36">
        <f>'GDP &amp; growth rate curr04-05'!S17/'GDP &amp; growth rate curr04-05'!S$34*100</f>
        <v>4.513360129791425</v>
      </c>
      <c r="T17" s="36">
        <f>'GDP &amp; growth rate curr04-05'!T17/'GDP &amp; growth rate curr04-05'!T$34*100</f>
        <v>4.493610523642148</v>
      </c>
      <c r="U17" s="36">
        <f>'GDP &amp; growth rate curr04-05'!U17/'GDP &amp; growth rate curr04-05'!U$34*100</f>
        <v>4.621235280598491</v>
      </c>
      <c r="V17" s="36">
        <f>'GDP &amp; growth rate curr04-05'!V17/'GDP &amp; growth rate curr04-05'!V$34*100</f>
        <v>4.690851729718917</v>
      </c>
      <c r="W17" s="36">
        <f>'GDP &amp; growth rate curr04-05'!W17/'GDP &amp; growth rate curr04-05'!W$34*100</f>
        <v>4.666206709924575</v>
      </c>
      <c r="X17" s="36">
        <f>'GDP &amp; growth rate curr04-05'!X17/'GDP &amp; growth rate curr04-05'!X$34*100</f>
        <v>4.824016521124791</v>
      </c>
      <c r="Y17" s="36">
        <f>'GDP &amp; growth rate curr04-05'!Y17/'GDP &amp; growth rate curr04-05'!Y$34*100</f>
        <v>4.779961930407059</v>
      </c>
      <c r="Z17" s="36">
        <f>'GDP &amp; growth rate curr04-05'!Z17/'GDP &amp; growth rate curr04-05'!Z$34*100</f>
        <v>4.020636249466614</v>
      </c>
      <c r="AA17" s="36">
        <f>'GDP &amp; growth rate curr04-05'!AA17/'GDP &amp; growth rate curr04-05'!AA$34*100</f>
        <v>3.740382625629943</v>
      </c>
      <c r="AB17" s="36">
        <f>'GDP &amp; growth rate curr04-05'!AB17/'GDP &amp; growth rate curr04-05'!AB$34*100</f>
        <v>4.40087627954345</v>
      </c>
      <c r="AC17" s="36">
        <f>'GDP &amp; growth rate curr04-05'!AC17/'GDP &amp; growth rate curr04-05'!AC$34*100</f>
        <v>4.84421272623129</v>
      </c>
      <c r="AD17" s="36">
        <f>'GDP &amp; growth rate curr04-05'!AD17/'GDP &amp; growth rate curr04-05'!AD$34*100</f>
        <v>4.930300120579275</v>
      </c>
      <c r="AE17" s="36">
        <f>'GDP &amp; growth rate curr04-05'!AE17/'GDP &amp; growth rate curr04-05'!AE$34*100</f>
        <v>4.707748480403336</v>
      </c>
      <c r="AF17" s="36">
        <f>'GDP &amp; growth rate curr04-05'!AF17/'GDP &amp; growth rate curr04-05'!AF$34*100</f>
        <v>4.354050842511471</v>
      </c>
      <c r="AG17" s="36">
        <f>'GDP &amp; growth rate curr04-05'!AG17/'GDP &amp; growth rate curr04-05'!AG$34*100</f>
        <v>4.740730096643149</v>
      </c>
      <c r="AH17" s="36">
        <f>'GDP &amp; growth rate curr04-05'!AH17/'GDP &amp; growth rate curr04-05'!AH$34*100</f>
        <v>4.625911538121614</v>
      </c>
      <c r="AI17" s="36">
        <f>'GDP &amp; growth rate curr04-05'!AI17/'GDP &amp; growth rate curr04-05'!AI$34*100</f>
        <v>4.694716633707494</v>
      </c>
      <c r="AJ17" s="36">
        <f>'GDP &amp; growth rate curr04-05'!AJ17/'GDP &amp; growth rate curr04-05'!AJ$34*100</f>
        <v>4.614283778953642</v>
      </c>
      <c r="AK17" s="36">
        <f>'GDP &amp; growth rate curr04-05'!AK17/'GDP &amp; growth rate curr04-05'!AK$34*100</f>
        <v>4.820588286470392</v>
      </c>
      <c r="AL17" s="36">
        <f>'GDP &amp; growth rate curr04-05'!AL17/'GDP &amp; growth rate curr04-05'!AL$34*100</f>
        <v>5.03499913413539</v>
      </c>
      <c r="AM17" s="36">
        <f>'GDP &amp; growth rate curr04-05'!AM17/'GDP &amp; growth rate curr04-05'!AM$34*100</f>
        <v>5.1959156910197</v>
      </c>
      <c r="AN17" s="36">
        <f>'GDP &amp; growth rate curr04-05'!AN17/'GDP &amp; growth rate curr04-05'!AN$34*100</f>
        <v>5.433979055404103</v>
      </c>
      <c r="AO17" s="36">
        <f>'GDP &amp; growth rate curr04-05'!AO17/'GDP &amp; growth rate curr04-05'!AO$34*100</f>
        <v>5.3090937569292995</v>
      </c>
      <c r="AP17" s="36">
        <f>'GDP &amp; growth rate curr04-05'!AP17/'GDP &amp; growth rate curr04-05'!AP$34*100</f>
        <v>5.347982515006837</v>
      </c>
      <c r="AQ17" s="36">
        <f>'GDP &amp; growth rate curr04-05'!AQ17/'GDP &amp; growth rate curr04-05'!AQ$34*100</f>
        <v>5.576332078755972</v>
      </c>
      <c r="AR17" s="36">
        <f>'GDP &amp; growth rate curr04-05'!AR17/'GDP &amp; growth rate curr04-05'!AR$34*100</f>
        <v>5.432821013425918</v>
      </c>
      <c r="AS17" s="36">
        <f>'GDP &amp; growth rate curr04-05'!AS17/'GDP &amp; growth rate curr04-05'!AS$34*100</f>
        <v>5.404194669664011</v>
      </c>
      <c r="AT17" s="36">
        <f>'GDP &amp; growth rate curr04-05'!AT17/'GDP &amp; growth rate curr04-05'!AT$34*100</f>
        <v>5.136193571347005</v>
      </c>
      <c r="AU17" s="36">
        <f>'GDP &amp; growth rate curr04-05'!AU17/'GDP &amp; growth rate curr04-05'!AU$34*100</f>
        <v>5.053295041038659</v>
      </c>
      <c r="AV17" s="36">
        <f>'GDP &amp; growth rate curr04-05'!AV17/'GDP &amp; growth rate curr04-05'!AV$34*100</f>
        <v>5.07688000379893</v>
      </c>
      <c r="AW17" s="36">
        <f>'GDP &amp; growth rate curr04-05'!AW17/'GDP &amp; growth rate curr04-05'!AW$34*100</f>
        <v>4.966061484738074</v>
      </c>
      <c r="AX17" s="36">
        <f>'GDP &amp; growth rate curr04-05'!AX17/'GDP &amp; growth rate curr04-05'!AX$34*100</f>
        <v>5.546829601002417</v>
      </c>
      <c r="AY17" s="36">
        <f>'GDP &amp; growth rate curr04-05'!AY17/'GDP &amp; growth rate curr04-05'!AY$34*100</f>
        <v>5.696281580592617</v>
      </c>
      <c r="AZ17" s="36">
        <f>'GDP &amp; growth rate curr04-05'!AZ17/'GDP &amp; growth rate curr04-05'!AZ$34*100</f>
        <v>5.877319375380927</v>
      </c>
      <c r="BA17" s="36">
        <f>'GDP &amp; growth rate curr04-05'!BA17/'GDP &amp; growth rate curr04-05'!BA$34*100</f>
        <v>5.99263565820561</v>
      </c>
      <c r="BB17" s="36">
        <f>'GDP &amp; growth rate curr04-05'!BB17/'GDP &amp; growth rate curr04-05'!BB$34*100</f>
        <v>5.948248382993682</v>
      </c>
      <c r="BC17" s="36">
        <f>'GDP &amp; growth rate curr04-05'!BC17/'GDP &amp; growth rate curr04-05'!BC$34*100</f>
        <v>6.181850672970405</v>
      </c>
      <c r="BD17" s="36">
        <f>'GDP &amp; growth rate curr04-05'!BD17/'GDP &amp; growth rate curr04-05'!BD$34*100</f>
        <v>6.412707853789058</v>
      </c>
      <c r="BE17" s="36">
        <f>'GDP &amp; growth rate curr04-05'!BE17/'GDP &amp; growth rate curr04-05'!BE$34*100</f>
        <v>7.701759207727749</v>
      </c>
      <c r="BF17" s="36">
        <f>'GDP &amp; growth rate curr04-05'!BF17/'GDP &amp; growth rate curr04-05'!BF$34*100</f>
        <v>7.923131655045084</v>
      </c>
      <c r="BG17" s="36">
        <f>'GDP &amp; growth rate curr04-05'!BG17/'GDP &amp; growth rate curr04-05'!BG$34*100</f>
        <v>8.155995330942877</v>
      </c>
      <c r="BH17" s="36">
        <f>'GDP &amp; growth rate curr04-05'!BH17/'GDP &amp; growth rate curr04-05'!BH$34*100</f>
        <v>8.487576110397784</v>
      </c>
      <c r="BI17" s="36">
        <f>'GDP &amp; growth rate curr04-05'!BI17/'GDP &amp; growth rate curr04-05'!BI$34*100</f>
        <v>8.504353329765276</v>
      </c>
      <c r="BJ17" s="36">
        <f>'GDP &amp; growth rate curr04-05'!BJ17/'GDP &amp; growth rate curr04-05'!BJ$34*100</f>
        <v>8.192272201543</v>
      </c>
      <c r="BK17" s="36">
        <f>'GDP &amp; growth rate curr04-05'!BK17/'GDP &amp; growth rate curr04-05'!BK$34*100</f>
        <v>7.884481146000888</v>
      </c>
      <c r="BL17" s="36">
        <f>'GDP &amp; growth rate curr04-05'!BL17/'GDP &amp; growth rate curr04-05'!BL$34*100</f>
        <v>8.220011914166047</v>
      </c>
      <c r="BM17" s="36">
        <f>'GDP &amp; growth rate curr04-05'!BM17/'GDP &amp; growth rate curr04-05'!BM$34*100</f>
        <v>8.09457915942228</v>
      </c>
      <c r="BN17" s="36">
        <f>'GDP &amp; growth rate curr04-05'!BN17/'GDP &amp; growth rate curr04-05'!BN$34*100</f>
        <v>7.814829395786631</v>
      </c>
      <c r="BO17" s="74">
        <v>5</v>
      </c>
      <c r="BQ17" s="75" t="s">
        <v>51</v>
      </c>
    </row>
    <row r="18" spans="1:69" ht="26.25">
      <c r="A18" s="74"/>
      <c r="B18" s="12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7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7"/>
      <c r="BO18" s="74"/>
      <c r="BQ18" s="75"/>
    </row>
    <row r="19" spans="1:69" ht="26.25">
      <c r="A19" s="74">
        <v>6</v>
      </c>
      <c r="B19" s="121" t="s">
        <v>217</v>
      </c>
      <c r="C19" s="36">
        <f>'GDP &amp; growth rate curr04-05'!C19/'GDP &amp; growth rate curr04-05'!C$34*100</f>
        <v>6.334498636389606</v>
      </c>
      <c r="D19" s="36">
        <f>'GDP &amp; growth rate curr04-05'!D19/'GDP &amp; growth rate curr04-05'!D$34*100</f>
        <v>6.377266593309386</v>
      </c>
      <c r="E19" s="36">
        <f>'GDP &amp; growth rate curr04-05'!E19/'GDP &amp; growth rate curr04-05'!E$34*100</f>
        <v>6.570092106262289</v>
      </c>
      <c r="F19" s="36">
        <f>'GDP &amp; growth rate curr04-05'!F19/'GDP &amp; growth rate curr04-05'!F$34*100</f>
        <v>6.4518593131324256</v>
      </c>
      <c r="G19" s="36">
        <f>'GDP &amp; growth rate curr04-05'!G19/'GDP &amp; growth rate curr04-05'!G$34*100</f>
        <v>6.989510861020171</v>
      </c>
      <c r="H19" s="36">
        <f>'GDP &amp; growth rate curr04-05'!H19/'GDP &amp; growth rate curr04-05'!H$34*100</f>
        <v>7.028058872002226</v>
      </c>
      <c r="I19" s="36">
        <f>'GDP &amp; growth rate curr04-05'!I19/'GDP &amp; growth rate curr04-05'!I$34*100</f>
        <v>6.896208965638875</v>
      </c>
      <c r="J19" s="36">
        <f>'GDP &amp; growth rate curr04-05'!J19/'GDP &amp; growth rate curr04-05'!J$34*100</f>
        <v>7.2757819952008225</v>
      </c>
      <c r="K19" s="36">
        <f>'GDP &amp; growth rate curr04-05'!K19/'GDP &amp; growth rate curr04-05'!K$34*100</f>
        <v>7.087436232177889</v>
      </c>
      <c r="L19" s="36">
        <f>'GDP &amp; growth rate curr04-05'!L19/'GDP &amp; growth rate curr04-05'!L$34*100</f>
        <v>7.476576641541563</v>
      </c>
      <c r="M19" s="36">
        <f>'GDP &amp; growth rate curr04-05'!M19/'GDP &amp; growth rate curr04-05'!M$34*100</f>
        <v>7.641281468678161</v>
      </c>
      <c r="N19" s="36">
        <f>'GDP &amp; growth rate curr04-05'!N19/'GDP &amp; growth rate curr04-05'!N$34*100</f>
        <v>7.70982649803239</v>
      </c>
      <c r="O19" s="36">
        <f>'GDP &amp; growth rate curr04-05'!O19/'GDP &amp; growth rate curr04-05'!O$34*100</f>
        <v>7.76675486450568</v>
      </c>
      <c r="P19" s="36">
        <f>'GDP &amp; growth rate curr04-05'!P19/'GDP &amp; growth rate curr04-05'!P$34*100</f>
        <v>7.725251715152997</v>
      </c>
      <c r="Q19" s="36">
        <f>'GDP &amp; growth rate curr04-05'!Q19/'GDP &amp; growth rate curr04-05'!Q$34*100</f>
        <v>8.064723357595357</v>
      </c>
      <c r="R19" s="36">
        <f>'GDP &amp; growth rate curr04-05'!R19/'GDP &amp; growth rate curr04-05'!R$34*100</f>
        <v>8.349291385552796</v>
      </c>
      <c r="S19" s="36">
        <f>'GDP &amp; growth rate curr04-05'!S19/'GDP &amp; growth rate curr04-05'!S$34*100</f>
        <v>8.702167130948501</v>
      </c>
      <c r="T19" s="36">
        <f>'GDP &amp; growth rate curr04-05'!T19/'GDP &amp; growth rate curr04-05'!T$34*100</f>
        <v>8.561992473022197</v>
      </c>
      <c r="U19" s="36">
        <f>'GDP &amp; growth rate curr04-05'!U19/'GDP &amp; growth rate curr04-05'!U$34*100</f>
        <v>8.349881050108657</v>
      </c>
      <c r="V19" s="36">
        <f>'GDP &amp; growth rate curr04-05'!V19/'GDP &amp; growth rate curr04-05'!V$34*100</f>
        <v>8.191296886830484</v>
      </c>
      <c r="W19" s="36">
        <f>'GDP &amp; growth rate curr04-05'!W19/'GDP &amp; growth rate curr04-05'!W$34*100</f>
        <v>8.543201409373927</v>
      </c>
      <c r="X19" s="36">
        <f>'GDP &amp; growth rate curr04-05'!X19/'GDP &amp; growth rate curr04-05'!X$34*100</f>
        <v>8.72331818331464</v>
      </c>
      <c r="Y19" s="36">
        <f>'GDP &amp; growth rate curr04-05'!Y19/'GDP &amp; growth rate curr04-05'!Y$34*100</f>
        <v>8.77115357309304</v>
      </c>
      <c r="Z19" s="36">
        <f>'GDP &amp; growth rate curr04-05'!Z19/'GDP &amp; growth rate curr04-05'!Z$34*100</f>
        <v>8.870716246564866</v>
      </c>
      <c r="AA19" s="36">
        <f>'GDP &amp; growth rate curr04-05'!AA19/'GDP &amp; growth rate curr04-05'!AA$34*100</f>
        <v>10.139238026563266</v>
      </c>
      <c r="AB19" s="36">
        <f>'GDP &amp; growth rate curr04-05'!AB19/'GDP &amp; growth rate curr04-05'!AB$34*100</f>
        <v>10.85076814318056</v>
      </c>
      <c r="AC19" s="36">
        <f>'GDP &amp; growth rate curr04-05'!AC19/'GDP &amp; growth rate curr04-05'!AC$34*100</f>
        <v>10.515270709188819</v>
      </c>
      <c r="AD19" s="36">
        <f>'GDP &amp; growth rate curr04-05'!AD19/'GDP &amp; growth rate curr04-05'!AD$34*100</f>
        <v>10.516747557445791</v>
      </c>
      <c r="AE19" s="36">
        <f>'GDP &amp; growth rate curr04-05'!AE19/'GDP &amp; growth rate curr04-05'!AE$34*100</f>
        <v>10.443748705907995</v>
      </c>
      <c r="AF19" s="36">
        <f>'GDP &amp; growth rate curr04-05'!AF19/'GDP &amp; growth rate curr04-05'!AF$34*100</f>
        <v>11.285620136494895</v>
      </c>
      <c r="AG19" s="36">
        <f>'GDP &amp; growth rate curr04-05'!AG19/'GDP &amp; growth rate curr04-05'!AG$34*100</f>
        <v>11.624625828205355</v>
      </c>
      <c r="AH19" s="36">
        <f>'GDP &amp; growth rate curr04-05'!AH19/'GDP &amp; growth rate curr04-05'!AH$34*100</f>
        <v>12.137113127168092</v>
      </c>
      <c r="AI19" s="36">
        <f>'GDP &amp; growth rate curr04-05'!AI19/'GDP &amp; growth rate curr04-05'!AI$34*100</f>
        <v>12.09695411208793</v>
      </c>
      <c r="AJ19" s="36">
        <f>'GDP &amp; growth rate curr04-05'!AJ19/'GDP &amp; growth rate curr04-05'!AJ$34*100</f>
        <v>11.95280939914256</v>
      </c>
      <c r="AK19" s="36">
        <f>'GDP &amp; growth rate curr04-05'!AK19/'GDP &amp; growth rate curr04-05'!AK$34*100</f>
        <v>12.367203883796627</v>
      </c>
      <c r="AL19" s="36">
        <f>'GDP &amp; growth rate curr04-05'!AL19/'GDP &amp; growth rate curr04-05'!AL$34*100</f>
        <v>12.880606833234706</v>
      </c>
      <c r="AM19" s="36">
        <f>'GDP &amp; growth rate curr04-05'!AM19/'GDP &amp; growth rate curr04-05'!AM$34*100</f>
        <v>12.809298118796484</v>
      </c>
      <c r="AN19" s="36">
        <f>'GDP &amp; growth rate curr04-05'!AN19/'GDP &amp; growth rate curr04-05'!AN$34*100</f>
        <v>12.581593326554968</v>
      </c>
      <c r="AO19" s="36">
        <f>'GDP &amp; growth rate curr04-05'!AO19/'GDP &amp; growth rate curr04-05'!AO$34*100</f>
        <v>12.447736143482341</v>
      </c>
      <c r="AP19" s="36">
        <f>'GDP &amp; growth rate curr04-05'!AP19/'GDP &amp; growth rate curr04-05'!AP$34*100</f>
        <v>12.669559532346716</v>
      </c>
      <c r="AQ19" s="36">
        <f>'GDP &amp; growth rate curr04-05'!AQ19/'GDP &amp; growth rate curr04-05'!AQ$34*100</f>
        <v>12.715267912797529</v>
      </c>
      <c r="AR19" s="36">
        <f>'GDP &amp; growth rate curr04-05'!AR19/'GDP &amp; growth rate curr04-05'!AR$34*100</f>
        <v>12.553448423465632</v>
      </c>
      <c r="AS19" s="36">
        <f>'GDP &amp; growth rate curr04-05'!AS19/'GDP &amp; growth rate curr04-05'!AS$34*100</f>
        <v>12.766004392718033</v>
      </c>
      <c r="AT19" s="36">
        <f>'GDP &amp; growth rate curr04-05'!AT19/'GDP &amp; growth rate curr04-05'!AT$34*100</f>
        <v>12.894810297572787</v>
      </c>
      <c r="AU19" s="36">
        <f>'GDP &amp; growth rate curr04-05'!AU19/'GDP &amp; growth rate curr04-05'!AU$34*100</f>
        <v>13.208086027956787</v>
      </c>
      <c r="AV19" s="36">
        <f>'GDP &amp; growth rate curr04-05'!AV19/'GDP &amp; growth rate curr04-05'!AV$34*100</f>
        <v>13.874798116382319</v>
      </c>
      <c r="AW19" s="36">
        <f>'GDP &amp; growth rate curr04-05'!AW19/'GDP &amp; growth rate curr04-05'!AW$34*100</f>
        <v>14.059953554348562</v>
      </c>
      <c r="AX19" s="36">
        <f>'GDP &amp; growth rate curr04-05'!AX19/'GDP &amp; growth rate curr04-05'!AX$34*100</f>
        <v>14.334045567220166</v>
      </c>
      <c r="AY19" s="36">
        <f>'GDP &amp; growth rate curr04-05'!AY19/'GDP &amp; growth rate curr04-05'!AY$34*100</f>
        <v>14.137002922764234</v>
      </c>
      <c r="AZ19" s="36">
        <f>'GDP &amp; growth rate curr04-05'!AZ19/'GDP &amp; growth rate curr04-05'!AZ$34*100</f>
        <v>14.153066363463687</v>
      </c>
      <c r="BA19" s="36">
        <f>'GDP &amp; growth rate curr04-05'!BA19/'GDP &amp; growth rate curr04-05'!BA$34*100</f>
        <v>14.52979997142553</v>
      </c>
      <c r="BB19" s="36">
        <f>'GDP &amp; growth rate curr04-05'!BB19/'GDP &amp; growth rate curr04-05'!BB$34*100</f>
        <v>14.895342103376736</v>
      </c>
      <c r="BC19" s="36">
        <f>'GDP &amp; growth rate curr04-05'!BC19/'GDP &amp; growth rate curr04-05'!BC$34*100</f>
        <v>15.331652451016067</v>
      </c>
      <c r="BD19" s="36">
        <f>'GDP &amp; growth rate curr04-05'!BD19/'GDP &amp; growth rate curr04-05'!BD$34*100</f>
        <v>15.57811614174195</v>
      </c>
      <c r="BE19" s="36">
        <f>'GDP &amp; growth rate curr04-05'!BE19/'GDP &amp; growth rate curr04-05'!BE$34*100</f>
        <v>16.062885006258004</v>
      </c>
      <c r="BF19" s="36">
        <f>'GDP &amp; growth rate curr04-05'!BF19/'GDP &amp; growth rate curr04-05'!BF$34*100</f>
        <v>16.721089311342027</v>
      </c>
      <c r="BG19" s="36">
        <f>'GDP &amp; growth rate curr04-05'!BG19/'GDP &amp; growth rate curr04-05'!BG$34*100</f>
        <v>17.08322445799317</v>
      </c>
      <c r="BH19" s="36">
        <f>'GDP &amp; growth rate curr04-05'!BH19/'GDP &amp; growth rate curr04-05'!BH$34*100</f>
        <v>17.093679033963642</v>
      </c>
      <c r="BI19" s="36">
        <f>'GDP &amp; growth rate curr04-05'!BI19/'GDP &amp; growth rate curr04-05'!BI$34*100</f>
        <v>16.882923368109367</v>
      </c>
      <c r="BJ19" s="36">
        <f>'GDP &amp; growth rate curr04-05'!BJ19/'GDP &amp; growth rate curr04-05'!BJ$34*100</f>
        <v>16.537043129911375</v>
      </c>
      <c r="BK19" s="36">
        <f>'GDP &amp; growth rate curr04-05'!BK19/'GDP &amp; growth rate curr04-05'!BK$34*100</f>
        <v>17.250602163650562</v>
      </c>
      <c r="BL19" s="36">
        <f>'GDP &amp; growth rate curr04-05'!BL19/'GDP &amp; growth rate curr04-05'!BL$34*100</f>
        <v>17.36914526523915</v>
      </c>
      <c r="BM19" s="36">
        <f>'GDP &amp; growth rate curr04-05'!BM19/'GDP &amp; growth rate curr04-05'!BM$34*100</f>
        <v>17.210420075842944</v>
      </c>
      <c r="BN19" s="36">
        <f>'GDP &amp; growth rate curr04-05'!BN19/'GDP &amp; growth rate curr04-05'!BN$34*100</f>
        <v>23.96594341898977</v>
      </c>
      <c r="BO19" s="74">
        <v>6</v>
      </c>
      <c r="BQ19" s="75" t="s">
        <v>147</v>
      </c>
    </row>
    <row r="20" spans="1:69" ht="26.25">
      <c r="A20" s="76">
        <v>6.1</v>
      </c>
      <c r="B20" s="86" t="s">
        <v>171</v>
      </c>
      <c r="C20" s="36">
        <f>'GDP &amp; growth rate curr04-05'!C20/'GDP &amp; growth rate curr04-05'!C$34*100</f>
        <v>5.947311974382181</v>
      </c>
      <c r="D20" s="36">
        <f>'GDP &amp; growth rate curr04-05'!D20/'GDP &amp; growth rate curr04-05'!D$34*100</f>
        <v>5.967836965583493</v>
      </c>
      <c r="E20" s="36">
        <f>'GDP &amp; growth rate curr04-05'!E20/'GDP &amp; growth rate curr04-05'!E$34*100</f>
        <v>6.17129033409021</v>
      </c>
      <c r="F20" s="36">
        <f>'GDP &amp; growth rate curr04-05'!F20/'GDP &amp; growth rate curr04-05'!F$34*100</f>
        <v>6.0435246798273115</v>
      </c>
      <c r="G20" s="36">
        <f>'GDP &amp; growth rate curr04-05'!G20/'GDP &amp; growth rate curr04-05'!G$34*100</f>
        <v>6.55059919902958</v>
      </c>
      <c r="H20" s="36">
        <f>'GDP &amp; growth rate curr04-05'!H20/'GDP &amp; growth rate curr04-05'!H$34*100</f>
        <v>6.571682338338741</v>
      </c>
      <c r="I20" s="36">
        <f>'GDP &amp; growth rate curr04-05'!I20/'GDP &amp; growth rate curr04-05'!I$34*100</f>
        <v>6.430451299156633</v>
      </c>
      <c r="J20" s="36">
        <f>'GDP &amp; growth rate curr04-05'!J20/'GDP &amp; growth rate curr04-05'!J$34*100</f>
        <v>6.778096471193681</v>
      </c>
      <c r="K20" s="36">
        <f>'GDP &amp; growth rate curr04-05'!K20/'GDP &amp; growth rate curr04-05'!K$34*100</f>
        <v>6.587012978657654</v>
      </c>
      <c r="L20" s="36">
        <f>'GDP &amp; growth rate curr04-05'!L20/'GDP &amp; growth rate curr04-05'!L$34*100</f>
        <v>6.947932867840846</v>
      </c>
      <c r="M20" s="36">
        <f>'GDP &amp; growth rate curr04-05'!M20/'GDP &amp; growth rate curr04-05'!M$34*100</f>
        <v>7.15456827566217</v>
      </c>
      <c r="N20" s="36">
        <f>'GDP &amp; growth rate curr04-05'!N20/'GDP &amp; growth rate curr04-05'!N$34*100</f>
        <v>7.232262367202382</v>
      </c>
      <c r="O20" s="36">
        <f>'GDP &amp; growth rate curr04-05'!O20/'GDP &amp; growth rate curr04-05'!O$34*100</f>
        <v>7.279035572893315</v>
      </c>
      <c r="P20" s="36">
        <f>'GDP &amp; growth rate curr04-05'!P20/'GDP &amp; growth rate curr04-05'!P$34*100</f>
        <v>7.228132886861234</v>
      </c>
      <c r="Q20" s="36">
        <f>'GDP &amp; growth rate curr04-05'!Q20/'GDP &amp; growth rate curr04-05'!Q$34*100</f>
        <v>7.499208653544646</v>
      </c>
      <c r="R20" s="36">
        <f>'GDP &amp; growth rate curr04-05'!R20/'GDP &amp; growth rate curr04-05'!R$34*100</f>
        <v>7.790522761615781</v>
      </c>
      <c r="S20" s="36">
        <f>'GDP &amp; growth rate curr04-05'!S20/'GDP &amp; growth rate curr04-05'!S$34*100</f>
        <v>8.11588496638847</v>
      </c>
      <c r="T20" s="36">
        <f>'GDP &amp; growth rate curr04-05'!T20/'GDP &amp; growth rate curr04-05'!T$34*100</f>
        <v>7.956058558362973</v>
      </c>
      <c r="U20" s="36">
        <f>'GDP &amp; growth rate curr04-05'!U20/'GDP &amp; growth rate curr04-05'!U$34*100</f>
        <v>7.780999487348011</v>
      </c>
      <c r="V20" s="36">
        <f>'GDP &amp; growth rate curr04-05'!V20/'GDP &amp; growth rate curr04-05'!V$34*100</f>
        <v>7.615619529394955</v>
      </c>
      <c r="W20" s="36">
        <f>'GDP &amp; growth rate curr04-05'!W20/'GDP &amp; growth rate curr04-05'!W$34*100</f>
        <v>7.953836291616661</v>
      </c>
      <c r="X20" s="36">
        <f>'GDP &amp; growth rate curr04-05'!X20/'GDP &amp; growth rate curr04-05'!X$34*100</f>
        <v>8.120894196798478</v>
      </c>
      <c r="Y20" s="36">
        <f>'GDP &amp; growth rate curr04-05'!Y20/'GDP &amp; growth rate curr04-05'!Y$34*100</f>
        <v>8.143961259394363</v>
      </c>
      <c r="Z20" s="36">
        <f>'GDP &amp; growth rate curr04-05'!Z20/'GDP &amp; growth rate curr04-05'!Z$34*100</f>
        <v>8.233634999417438</v>
      </c>
      <c r="AA20" s="36">
        <f>'GDP &amp; growth rate curr04-05'!AA20/'GDP &amp; growth rate curr04-05'!AA$34*100</f>
        <v>9.409771010311466</v>
      </c>
      <c r="AB20" s="36">
        <f>'GDP &amp; growth rate curr04-05'!AB20/'GDP &amp; growth rate curr04-05'!AB$34*100</f>
        <v>10.104052050904627</v>
      </c>
      <c r="AC20" s="36">
        <f>'GDP &amp; growth rate curr04-05'!AC20/'GDP &amp; growth rate curr04-05'!AC$34*100</f>
        <v>9.786416492582365</v>
      </c>
      <c r="AD20" s="36">
        <f>'GDP &amp; growth rate curr04-05'!AD20/'GDP &amp; growth rate curr04-05'!AD$34*100</f>
        <v>9.786738774551418</v>
      </c>
      <c r="AE20" s="36">
        <f>'GDP &amp; growth rate curr04-05'!AE20/'GDP &amp; growth rate curr04-05'!AE$34*100</f>
        <v>9.730617750805798</v>
      </c>
      <c r="AF20" s="36">
        <f>'GDP &amp; growth rate curr04-05'!AF20/'GDP &amp; growth rate curr04-05'!AF$34*100</f>
        <v>10.513077405331552</v>
      </c>
      <c r="AG20" s="36">
        <f>'GDP &amp; growth rate curr04-05'!AG20/'GDP &amp; growth rate curr04-05'!AG$34*100</f>
        <v>10.806999993669265</v>
      </c>
      <c r="AH20" s="36">
        <f>'GDP &amp; growth rate curr04-05'!AH20/'GDP &amp; growth rate curr04-05'!AH$34*100</f>
        <v>11.315538695313652</v>
      </c>
      <c r="AI20" s="36">
        <f>'GDP &amp; growth rate curr04-05'!AI20/'GDP &amp; growth rate curr04-05'!AI$34*100</f>
        <v>11.19827557275192</v>
      </c>
      <c r="AJ20" s="36">
        <f>'GDP &amp; growth rate curr04-05'!AJ20/'GDP &amp; growth rate curr04-05'!AJ$34*100</f>
        <v>11.041434392981246</v>
      </c>
      <c r="AK20" s="36">
        <f>'GDP &amp; growth rate curr04-05'!AK20/'GDP &amp; growth rate curr04-05'!AK$34*100</f>
        <v>11.440697911436585</v>
      </c>
      <c r="AL20" s="36">
        <f>'GDP &amp; growth rate curr04-05'!AL20/'GDP &amp; growth rate curr04-05'!AL$34*100</f>
        <v>11.935092569883567</v>
      </c>
      <c r="AM20" s="36">
        <f>'GDP &amp; growth rate curr04-05'!AM20/'GDP &amp; growth rate curr04-05'!AM$34*100</f>
        <v>11.905238151081567</v>
      </c>
      <c r="AN20" s="36">
        <f>'GDP &amp; growth rate curr04-05'!AN20/'GDP &amp; growth rate curr04-05'!AN$34*100</f>
        <v>11.677327588453213</v>
      </c>
      <c r="AO20" s="36">
        <f>'GDP &amp; growth rate curr04-05'!AO20/'GDP &amp; growth rate curr04-05'!AO$34*100</f>
        <v>11.52902681631757</v>
      </c>
      <c r="AP20" s="36">
        <f>'GDP &amp; growth rate curr04-05'!AP20/'GDP &amp; growth rate curr04-05'!AP$34*100</f>
        <v>11.715268602680109</v>
      </c>
      <c r="AQ20" s="36">
        <f>'GDP &amp; growth rate curr04-05'!AQ20/'GDP &amp; growth rate curr04-05'!AQ$34*100</f>
        <v>11.749447511886805</v>
      </c>
      <c r="AR20" s="36">
        <f>'GDP &amp; growth rate curr04-05'!AR20/'GDP &amp; growth rate curr04-05'!AR$34*100</f>
        <v>11.596769077273098</v>
      </c>
      <c r="AS20" s="36">
        <f>'GDP &amp; growth rate curr04-05'!AS20/'GDP &amp; growth rate curr04-05'!AS$34*100</f>
        <v>11.782754612143467</v>
      </c>
      <c r="AT20" s="36">
        <f>'GDP &amp; growth rate curr04-05'!AT20/'GDP &amp; growth rate curr04-05'!AT$34*100</f>
        <v>11.90035381377109</v>
      </c>
      <c r="AU20" s="36">
        <f>'GDP &amp; growth rate curr04-05'!AU20/'GDP &amp; growth rate curr04-05'!AU$34*100</f>
        <v>12.24314819894997</v>
      </c>
      <c r="AV20" s="36">
        <f>'GDP &amp; growth rate curr04-05'!AV20/'GDP &amp; growth rate curr04-05'!AV$34*100</f>
        <v>12.78144761610354</v>
      </c>
      <c r="AW20" s="36">
        <f>'GDP &amp; growth rate curr04-05'!AW20/'GDP &amp; growth rate curr04-05'!AW$34*100</f>
        <v>12.893737268857617</v>
      </c>
      <c r="AX20" s="36">
        <f>'GDP &amp; growth rate curr04-05'!AX20/'GDP &amp; growth rate curr04-05'!AX$34*100</f>
        <v>13.129898129764078</v>
      </c>
      <c r="AY20" s="36">
        <f>'GDP &amp; growth rate curr04-05'!AY20/'GDP &amp; growth rate curr04-05'!AY$34*100</f>
        <v>12.897313858844885</v>
      </c>
      <c r="AZ20" s="36">
        <f>'GDP &amp; growth rate curr04-05'!AZ20/'GDP &amp; growth rate curr04-05'!AZ$34*100</f>
        <v>12.878673578432334</v>
      </c>
      <c r="BA20" s="36">
        <f>'GDP &amp; growth rate curr04-05'!BA20/'GDP &amp; growth rate curr04-05'!BA$34*100</f>
        <v>13.20973009589162</v>
      </c>
      <c r="BB20" s="36">
        <f>'GDP &amp; growth rate curr04-05'!BB20/'GDP &amp; growth rate curr04-05'!BB$34*100</f>
        <v>13.556902096024348</v>
      </c>
      <c r="BC20" s="36">
        <f>'GDP &amp; growth rate curr04-05'!BC20/'GDP &amp; growth rate curr04-05'!BC$34*100</f>
        <v>13.95975618460186</v>
      </c>
      <c r="BD20" s="36">
        <f>'GDP &amp; growth rate curr04-05'!BD20/'GDP &amp; growth rate curr04-05'!BD$34*100</f>
        <v>14.206578186893795</v>
      </c>
      <c r="BE20" s="36">
        <f>'GDP &amp; growth rate curr04-05'!BE20/'GDP &amp; growth rate curr04-05'!BE$34*100</f>
        <v>14.60448068559819</v>
      </c>
      <c r="BF20" s="36">
        <f>'GDP &amp; growth rate curr04-05'!BF20/'GDP &amp; growth rate curr04-05'!BF$34*100</f>
        <v>15.13751887092486</v>
      </c>
      <c r="BG20" s="36">
        <f>'GDP &amp; growth rate curr04-05'!BG20/'GDP &amp; growth rate curr04-05'!BG$34*100</f>
        <v>15.42070453227033</v>
      </c>
      <c r="BH20" s="36">
        <f>'GDP &amp; growth rate curr04-05'!BH20/'GDP &amp; growth rate curr04-05'!BH$34*100</f>
        <v>15.386552468021222</v>
      </c>
      <c r="BI20" s="36">
        <f>'GDP &amp; growth rate curr04-05'!BI20/'GDP &amp; growth rate curr04-05'!BI$34*100</f>
        <v>15.338792523011662</v>
      </c>
      <c r="BJ20" s="36">
        <f>'GDP &amp; growth rate curr04-05'!BJ20/'GDP &amp; growth rate curr04-05'!BJ$34*100</f>
        <v>15.109160031637009</v>
      </c>
      <c r="BK20" s="36">
        <f>'GDP &amp; growth rate curr04-05'!BK20/'GDP &amp; growth rate curr04-05'!BK$34*100</f>
        <v>15.769431331271399</v>
      </c>
      <c r="BL20" s="36">
        <f>'GDP &amp; growth rate curr04-05'!BL20/'GDP &amp; growth rate curr04-05'!BL$34*100</f>
        <v>15.854837839000508</v>
      </c>
      <c r="BM20" s="36">
        <f>'GDP &amp; growth rate curr04-05'!BM20/'GDP &amp; growth rate curr04-05'!BM$34*100</f>
        <v>15.761066606908006</v>
      </c>
      <c r="BN20" s="36"/>
      <c r="BO20" s="76">
        <v>6.1</v>
      </c>
      <c r="BQ20" s="77" t="s">
        <v>52</v>
      </c>
    </row>
    <row r="21" spans="1:69" ht="26.25">
      <c r="A21" s="76">
        <v>6.2</v>
      </c>
      <c r="B21" s="86" t="s">
        <v>172</v>
      </c>
      <c r="C21" s="36">
        <f>'GDP &amp; growth rate curr04-05'!C21/'GDP &amp; growth rate curr04-05'!C$34*100</f>
        <v>0.411100312995948</v>
      </c>
      <c r="D21" s="36">
        <f>'GDP &amp; growth rate curr04-05'!D21/'GDP &amp; growth rate curr04-05'!D$34*100</f>
        <v>0.43657134408788145</v>
      </c>
      <c r="E21" s="36">
        <f>'GDP &amp; growth rate curr04-05'!E21/'GDP &amp; growth rate curr04-05'!E$34*100</f>
        <v>0.4187595492749884</v>
      </c>
      <c r="F21" s="36">
        <f>'GDP &amp; growth rate curr04-05'!F21/'GDP &amp; growth rate curr04-05'!F$34*100</f>
        <v>0.4175395874109766</v>
      </c>
      <c r="G21" s="36">
        <f>'GDP &amp; growth rate curr04-05'!G21/'GDP &amp; growth rate curr04-05'!G$34*100</f>
        <v>0.44447903375967174</v>
      </c>
      <c r="H21" s="36">
        <f>'GDP &amp; growth rate curr04-05'!H21/'GDP &amp; growth rate curr04-05'!H$34*100</f>
        <v>0.44894614158015494</v>
      </c>
      <c r="I21" s="36">
        <f>'GDP &amp; growth rate curr04-05'!I21/'GDP &amp; growth rate curr04-05'!I$34*100</f>
        <v>0.4435695054283396</v>
      </c>
      <c r="J21" s="36">
        <f>'GDP &amp; growth rate curr04-05'!J21/'GDP &amp; growth rate curr04-05'!J$34*100</f>
        <v>0.46217861848727665</v>
      </c>
      <c r="K21" s="36">
        <f>'GDP &amp; growth rate curr04-05'!K21/'GDP &amp; growth rate curr04-05'!K$34*100</f>
        <v>0.4553188245208606</v>
      </c>
      <c r="L21" s="36">
        <f>'GDP &amp; growth rate curr04-05'!L21/'GDP &amp; growth rate curr04-05'!L$34*100</f>
        <v>0.4736287365829526</v>
      </c>
      <c r="M21" s="36">
        <f>'GDP &amp; growth rate curr04-05'!M21/'GDP &amp; growth rate curr04-05'!M$34*100</f>
        <v>0.49130694104312694</v>
      </c>
      <c r="N21" s="36">
        <f>'GDP &amp; growth rate curr04-05'!N21/'GDP &amp; growth rate curr04-05'!N$34*100</f>
        <v>0.47947501984550595</v>
      </c>
      <c r="O21" s="36">
        <f>'GDP &amp; growth rate curr04-05'!O21/'GDP &amp; growth rate curr04-05'!O$34*100</f>
        <v>0.4939057634027122</v>
      </c>
      <c r="P21" s="36">
        <f>'GDP &amp; growth rate curr04-05'!P21/'GDP &amp; growth rate curr04-05'!P$34*100</f>
        <v>0.5004008893485323</v>
      </c>
      <c r="Q21" s="36">
        <f>'GDP &amp; growth rate curr04-05'!Q21/'GDP &amp; growth rate curr04-05'!Q$34*100</f>
        <v>0.5840824571113081</v>
      </c>
      <c r="R21" s="36">
        <f>'GDP &amp; growth rate curr04-05'!R21/'GDP &amp; growth rate curr04-05'!R$34*100</f>
        <v>0.5671159981156224</v>
      </c>
      <c r="S21" s="36">
        <f>'GDP &amp; growth rate curr04-05'!S21/'GDP &amp; growth rate curr04-05'!S$34*100</f>
        <v>0.5962639034660344</v>
      </c>
      <c r="T21" s="36">
        <f>'GDP &amp; growth rate curr04-05'!T21/'GDP &amp; growth rate curr04-05'!T$34*100</f>
        <v>0.6220629994228054</v>
      </c>
      <c r="U21" s="36">
        <f>'GDP &amp; growth rate curr04-05'!U21/'GDP &amp; growth rate curr04-05'!U$34*100</f>
        <v>0.5799950443022114</v>
      </c>
      <c r="V21" s="36">
        <f>'GDP &amp; growth rate curr04-05'!V21/'GDP &amp; growth rate curr04-05'!V$34*100</f>
        <v>0.5903279469688459</v>
      </c>
      <c r="W21" s="36">
        <f>'GDP &amp; growth rate curr04-05'!W21/'GDP &amp; growth rate curr04-05'!W$34*100</f>
        <v>0.600016826098093</v>
      </c>
      <c r="X21" s="36">
        <f>'GDP &amp; growth rate curr04-05'!X21/'GDP &amp; growth rate curr04-05'!X$34*100</f>
        <v>0.6116002644559346</v>
      </c>
      <c r="Y21" s="36">
        <f>'GDP &amp; growth rate curr04-05'!Y21/'GDP &amp; growth rate curr04-05'!Y$34*100</f>
        <v>0.6402399457514296</v>
      </c>
      <c r="Z21" s="36">
        <f>'GDP &amp; growth rate curr04-05'!Z21/'GDP &amp; growth rate curr04-05'!Z$34*100</f>
        <v>0.6500781992800646</v>
      </c>
      <c r="AA21" s="36">
        <f>'GDP &amp; growth rate curr04-05'!AA21/'GDP &amp; growth rate curr04-05'!AA$34*100</f>
        <v>0.7475019426751577</v>
      </c>
      <c r="AB21" s="36">
        <f>'GDP &amp; growth rate curr04-05'!AB21/'GDP &amp; growth rate curr04-05'!AB$34*100</f>
        <v>0.7509372406527808</v>
      </c>
      <c r="AC21" s="36">
        <f>'GDP &amp; growth rate curr04-05'!AC21/'GDP &amp; growth rate curr04-05'!AC$34*100</f>
        <v>0.7234379332060632</v>
      </c>
      <c r="AD21" s="36">
        <f>'GDP &amp; growth rate curr04-05'!AD21/'GDP &amp; growth rate curr04-05'!AD$34*100</f>
        <v>0.7247869900298066</v>
      </c>
      <c r="AE21" s="36">
        <f>'GDP &amp; growth rate curr04-05'!AE21/'GDP &amp; growth rate curr04-05'!AE$34*100</f>
        <v>0.7053594106439055</v>
      </c>
      <c r="AF21" s="36">
        <f>'GDP &amp; growth rate curr04-05'!AF21/'GDP &amp; growth rate curr04-05'!AF$34*100</f>
        <v>0.7708830408502478</v>
      </c>
      <c r="AG21" s="36">
        <f>'GDP &amp; growth rate curr04-05'!AG21/'GDP &amp; growth rate curr04-05'!AG$34*100</f>
        <v>0.8104137540927158</v>
      </c>
      <c r="AH21" s="36">
        <f>'GDP &amp; growth rate curr04-05'!AH21/'GDP &amp; growth rate curr04-05'!AH$34*100</f>
        <v>0.8130709881125442</v>
      </c>
      <c r="AI21" s="36">
        <f>'GDP &amp; growth rate curr04-05'!AI21/'GDP &amp; growth rate curr04-05'!AI$34*100</f>
        <v>0.8926239764981487</v>
      </c>
      <c r="AJ21" s="36">
        <f>'GDP &amp; growth rate curr04-05'!AJ21/'GDP &amp; growth rate curr04-05'!AJ$34*100</f>
        <v>0.9061023799050075</v>
      </c>
      <c r="AK21" s="36">
        <f>'GDP &amp; growth rate curr04-05'!AK21/'GDP &amp; growth rate curr04-05'!AK$34*100</f>
        <v>0.9205512001170134</v>
      </c>
      <c r="AL21" s="36">
        <f>'GDP &amp; growth rate curr04-05'!AL21/'GDP &amp; growth rate curr04-05'!AL$34*100</f>
        <v>0.9387223158019683</v>
      </c>
      <c r="AM21" s="36">
        <f>'GDP &amp; growth rate curr04-05'!AM21/'GDP &amp; growth rate curr04-05'!AM$34*100</f>
        <v>0.8962071979780101</v>
      </c>
      <c r="AN21" s="36">
        <f>'GDP &amp; growth rate curr04-05'!AN21/'GDP &amp; growth rate curr04-05'!AN$34*100</f>
        <v>0.8970461836160379</v>
      </c>
      <c r="AO21" s="36">
        <f>'GDP &amp; growth rate curr04-05'!AO21/'GDP &amp; growth rate curr04-05'!AO$34*100</f>
        <v>0.9122963672726888</v>
      </c>
      <c r="AP21" s="36">
        <f>'GDP &amp; growth rate curr04-05'!AP21/'GDP &amp; growth rate curr04-05'!AP$34*100</f>
        <v>0.948346257782182</v>
      </c>
      <c r="AQ21" s="36">
        <f>'GDP &amp; growth rate curr04-05'!AQ21/'GDP &amp; growth rate curr04-05'!AQ$34*100</f>
        <v>0.9600995226275021</v>
      </c>
      <c r="AR21" s="36">
        <f>'GDP &amp; growth rate curr04-05'!AR21/'GDP &amp; growth rate curr04-05'!AR$34*100</f>
        <v>0.951126813575655</v>
      </c>
      <c r="AS21" s="36">
        <f>'GDP &amp; growth rate curr04-05'!AS21/'GDP &amp; growth rate curr04-05'!AS$34*100</f>
        <v>0.9779177753651969</v>
      </c>
      <c r="AT21" s="36">
        <f>'GDP &amp; growth rate curr04-05'!AT21/'GDP &amp; growth rate curr04-05'!AT$34*100</f>
        <v>0.989109678431528</v>
      </c>
      <c r="AU21" s="36">
        <f>'GDP &amp; growth rate curr04-05'!AU21/'GDP &amp; growth rate curr04-05'!AU$34*100</f>
        <v>0.9578332327399698</v>
      </c>
      <c r="AV21" s="36">
        <f>'GDP &amp; growth rate curr04-05'!AV21/'GDP &amp; growth rate curr04-05'!AV$34*100</f>
        <v>1.088304460936094</v>
      </c>
      <c r="AW21" s="36">
        <f>'GDP &amp; growth rate curr04-05'!AW21/'GDP &amp; growth rate curr04-05'!AW$34*100</f>
        <v>1.162870199934764</v>
      </c>
      <c r="AX21" s="36">
        <f>'GDP &amp; growth rate curr04-05'!AX21/'GDP &amp; growth rate curr04-05'!AX$34*100</f>
        <v>1.2011969744241808</v>
      </c>
      <c r="AY21" s="36">
        <f>'GDP &amp; growth rate curr04-05'!AY21/'GDP &amp; growth rate curr04-05'!AY$34*100</f>
        <v>1.2383590054013305</v>
      </c>
      <c r="AZ21" s="36">
        <f>'GDP &amp; growth rate curr04-05'!AZ21/'GDP &amp; growth rate curr04-05'!AZ$34*100</f>
        <v>1.2743927850313537</v>
      </c>
      <c r="BA21" s="36">
        <f>'GDP &amp; growth rate curr04-05'!BA21/'GDP &amp; growth rate curr04-05'!BA$34*100</f>
        <v>1.3200698755339115</v>
      </c>
      <c r="BB21" s="36">
        <f>'GDP &amp; growth rate curr04-05'!BB21/'GDP &amp; growth rate curr04-05'!BB$34*100</f>
        <v>1.3384400073523868</v>
      </c>
      <c r="BC21" s="36">
        <f>'GDP &amp; growth rate curr04-05'!BC21/'GDP &amp; growth rate curr04-05'!BC$34*100</f>
        <v>1.371896266414208</v>
      </c>
      <c r="BD21" s="36">
        <f>'GDP &amp; growth rate curr04-05'!BD21/'GDP &amp; growth rate curr04-05'!BD$34*100</f>
        <v>1.3715379548481546</v>
      </c>
      <c r="BE21" s="36">
        <f>'GDP &amp; growth rate curr04-05'!BE21/'GDP &amp; growth rate curr04-05'!BE$34*100</f>
        <v>1.4584043206598152</v>
      </c>
      <c r="BF21" s="36">
        <f>'GDP &amp; growth rate curr04-05'!BF21/'GDP &amp; growth rate curr04-05'!BF$34*100</f>
        <v>1.5835704404171684</v>
      </c>
      <c r="BG21" s="36">
        <f>'GDP &amp; growth rate curr04-05'!BG21/'GDP &amp; growth rate curr04-05'!BG$34*100</f>
        <v>1.6625199257228402</v>
      </c>
      <c r="BH21" s="36">
        <f>'GDP &amp; growth rate curr04-05'!BH21/'GDP &amp; growth rate curr04-05'!BH$34*100</f>
        <v>1.707126565942422</v>
      </c>
      <c r="BI21" s="36">
        <f>'GDP &amp; growth rate curr04-05'!BI21/'GDP &amp; growth rate curr04-05'!BI$34*100</f>
        <v>1.5441308450977036</v>
      </c>
      <c r="BJ21" s="36">
        <f>'GDP &amp; growth rate curr04-05'!BJ21/'GDP &amp; growth rate curr04-05'!BJ$34*100</f>
        <v>1.4278830982743662</v>
      </c>
      <c r="BK21" s="36">
        <f>'GDP &amp; growth rate curr04-05'!BK21/'GDP &amp; growth rate curr04-05'!BK$34*100</f>
        <v>1.4811708323791604</v>
      </c>
      <c r="BL21" s="36">
        <f>'GDP &amp; growth rate curr04-05'!BL21/'GDP &amp; growth rate curr04-05'!BL$34*100</f>
        <v>1.514307426238645</v>
      </c>
      <c r="BM21" s="36">
        <f>'GDP &amp; growth rate curr04-05'!BM21/'GDP &amp; growth rate curr04-05'!BM$34*100</f>
        <v>1.4493534689349397</v>
      </c>
      <c r="BN21" s="36"/>
      <c r="BO21" s="76">
        <v>6.2</v>
      </c>
      <c r="BQ21" s="77" t="s">
        <v>53</v>
      </c>
    </row>
    <row r="22" spans="1:69" ht="26.25">
      <c r="A22" s="74">
        <v>7</v>
      </c>
      <c r="B22" s="121" t="s">
        <v>173</v>
      </c>
      <c r="C22" s="36">
        <f>'GDP &amp; growth rate curr04-05'!C22/'GDP &amp; growth rate curr04-05'!C$34*100</f>
        <v>3.312883681045527</v>
      </c>
      <c r="D22" s="36">
        <f>'GDP &amp; growth rate curr04-05'!D22/'GDP &amp; growth rate curr04-05'!D$34*100</f>
        <v>3.5143405570422703</v>
      </c>
      <c r="E22" s="36">
        <f>'GDP &amp; growth rate curr04-05'!E22/'GDP &amp; growth rate curr04-05'!E$34*100</f>
        <v>3.5244239123752616</v>
      </c>
      <c r="F22" s="36">
        <f>'GDP &amp; growth rate curr04-05'!F22/'GDP &amp; growth rate curr04-05'!F$34*100</f>
        <v>3.3985590485890116</v>
      </c>
      <c r="G22" s="36">
        <f>'GDP &amp; growth rate curr04-05'!G22/'GDP &amp; growth rate curr04-05'!G$34*100</f>
        <v>3.78053913431819</v>
      </c>
      <c r="H22" s="36">
        <f>'GDP &amp; growth rate curr04-05'!H22/'GDP &amp; growth rate curr04-05'!H$34*100</f>
        <v>3.9466863934621044</v>
      </c>
      <c r="I22" s="36">
        <f>'GDP &amp; growth rate curr04-05'!I22/'GDP &amp; growth rate curr04-05'!I$34*100</f>
        <v>3.7321058240336824</v>
      </c>
      <c r="J22" s="36">
        <f>'GDP &amp; growth rate curr04-05'!J22/'GDP &amp; growth rate curr04-05'!J$34*100</f>
        <v>4.229444083238324</v>
      </c>
      <c r="K22" s="36">
        <f>'GDP &amp; growth rate curr04-05'!K22/'GDP &amp; growth rate curr04-05'!K$34*100</f>
        <v>4.153433835115538</v>
      </c>
      <c r="L22" s="36">
        <f>'GDP &amp; growth rate curr04-05'!L22/'GDP &amp; growth rate curr04-05'!L$34*100</f>
        <v>4.085689671053879</v>
      </c>
      <c r="M22" s="36">
        <f>'GDP &amp; growth rate curr04-05'!M22/'GDP &amp; growth rate curr04-05'!M$34*100</f>
        <v>4.00214565170213</v>
      </c>
      <c r="N22" s="36">
        <f>'GDP &amp; growth rate curr04-05'!N22/'GDP &amp; growth rate curr04-05'!N$34*100</f>
        <v>4.213316286538222</v>
      </c>
      <c r="O22" s="36">
        <f>'GDP &amp; growth rate curr04-05'!O22/'GDP &amp; growth rate curr04-05'!O$34*100</f>
        <v>4.440234799998213</v>
      </c>
      <c r="P22" s="36">
        <f>'GDP &amp; growth rate curr04-05'!P22/'GDP &amp; growth rate curr04-05'!P$34*100</f>
        <v>4.2294923425809925</v>
      </c>
      <c r="Q22" s="36">
        <f>'GDP &amp; growth rate curr04-05'!Q22/'GDP &amp; growth rate curr04-05'!Q$34*100</f>
        <v>3.9429118698572676</v>
      </c>
      <c r="R22" s="36">
        <f>'GDP &amp; growth rate curr04-05'!R22/'GDP &amp; growth rate curr04-05'!R$34*100</f>
        <v>4.088928263950191</v>
      </c>
      <c r="S22" s="36">
        <f>'GDP &amp; growth rate curr04-05'!S22/'GDP &amp; growth rate curr04-05'!S$34*100</f>
        <v>4.003422634172071</v>
      </c>
      <c r="T22" s="36">
        <f>'GDP &amp; growth rate curr04-05'!T22/'GDP &amp; growth rate curr04-05'!T$34*100</f>
        <v>3.7933780576670273</v>
      </c>
      <c r="U22" s="36">
        <f>'GDP &amp; growth rate curr04-05'!U22/'GDP &amp; growth rate curr04-05'!U$34*100</f>
        <v>4.12294991855149</v>
      </c>
      <c r="V22" s="36">
        <f>'GDP &amp; growth rate curr04-05'!V22/'GDP &amp; growth rate curr04-05'!V$34*100</f>
        <v>4.048211087288565</v>
      </c>
      <c r="W22" s="36">
        <f>'GDP &amp; growth rate curr04-05'!W22/'GDP &amp; growth rate curr04-05'!W$34*100</f>
        <v>4.135187664904678</v>
      </c>
      <c r="X22" s="36">
        <f>'GDP &amp; growth rate curr04-05'!X22/'GDP &amp; growth rate curr04-05'!X$34*100</f>
        <v>4.1985411726177215</v>
      </c>
      <c r="Y22" s="36">
        <f>'GDP &amp; growth rate curr04-05'!Y22/'GDP &amp; growth rate curr04-05'!Y$34*100</f>
        <v>4.185130685690387</v>
      </c>
      <c r="Z22" s="36">
        <f>'GDP &amp; growth rate curr04-05'!Z22/'GDP &amp; growth rate curr04-05'!Z$34*100</f>
        <v>3.7861851988452733</v>
      </c>
      <c r="AA22" s="36">
        <f>'GDP &amp; growth rate curr04-05'!AA22/'GDP &amp; growth rate curr04-05'!AA$34*100</f>
        <v>4.0630877105791585</v>
      </c>
      <c r="AB22" s="36">
        <f>'GDP &amp; growth rate curr04-05'!AB22/'GDP &amp; growth rate curr04-05'!AB$34*100</f>
        <v>4.312779251346798</v>
      </c>
      <c r="AC22" s="36">
        <f>'GDP &amp; growth rate curr04-05'!AC22/'GDP &amp; growth rate curr04-05'!AC$34*100</f>
        <v>4.758378410337494</v>
      </c>
      <c r="AD22" s="36">
        <f>'GDP &amp; growth rate curr04-05'!AD22/'GDP &amp; growth rate curr04-05'!AD$34*100</f>
        <v>4.54121249345092</v>
      </c>
      <c r="AE22" s="36">
        <f>'GDP &amp; growth rate curr04-05'!AE22/'GDP &amp; growth rate curr04-05'!AE$34*100</f>
        <v>4.917595414562343</v>
      </c>
      <c r="AF22" s="36">
        <f>'GDP &amp; growth rate curr04-05'!AF22/'GDP &amp; growth rate curr04-05'!AF$34*100</f>
        <v>4.9622498225783795</v>
      </c>
      <c r="AG22" s="36">
        <f>'GDP &amp; growth rate curr04-05'!AG22/'GDP &amp; growth rate curr04-05'!AG$34*100</f>
        <v>4.429687562960019</v>
      </c>
      <c r="AH22" s="36">
        <f>'GDP &amp; growth rate curr04-05'!AH22/'GDP &amp; growth rate curr04-05'!AH$34*100</f>
        <v>4.6819258882907455</v>
      </c>
      <c r="AI22" s="36">
        <f>'GDP &amp; growth rate curr04-05'!AI22/'GDP &amp; growth rate curr04-05'!AI$34*100</f>
        <v>5.082721304235721</v>
      </c>
      <c r="AJ22" s="36">
        <f>'GDP &amp; growth rate curr04-05'!AJ22/'GDP &amp; growth rate curr04-05'!AJ$34*100</f>
        <v>5.106924728958982</v>
      </c>
      <c r="AK22" s="36">
        <f>'GDP &amp; growth rate curr04-05'!AK22/'GDP &amp; growth rate curr04-05'!AK$34*100</f>
        <v>5.124339281457252</v>
      </c>
      <c r="AL22" s="36">
        <f>'GDP &amp; growth rate curr04-05'!AL22/'GDP &amp; growth rate curr04-05'!AL$34*100</f>
        <v>5.398324476347178</v>
      </c>
      <c r="AM22" s="36">
        <f>'GDP &amp; growth rate curr04-05'!AM22/'GDP &amp; growth rate curr04-05'!AM$34*100</f>
        <v>5.718369241896327</v>
      </c>
      <c r="AN22" s="36">
        <f>'GDP &amp; growth rate curr04-05'!AN22/'GDP &amp; growth rate curr04-05'!AN$34*100</f>
        <v>6.078219784832181</v>
      </c>
      <c r="AO22" s="36">
        <f>'GDP &amp; growth rate curr04-05'!AO22/'GDP &amp; growth rate curr04-05'!AO$34*100</f>
        <v>6.012988599191384</v>
      </c>
      <c r="AP22" s="36">
        <f>'GDP &amp; growth rate curr04-05'!AP22/'GDP &amp; growth rate curr04-05'!AP$34*100</f>
        <v>6.086808502283898</v>
      </c>
      <c r="AQ22" s="36">
        <f>'GDP &amp; growth rate curr04-05'!AQ22/'GDP &amp; growth rate curr04-05'!AQ$34*100</f>
        <v>6.148055134004103</v>
      </c>
      <c r="AR22" s="36">
        <f>'GDP &amp; growth rate curr04-05'!AR22/'GDP &amp; growth rate curr04-05'!AR$34*100</f>
        <v>6.283555997248157</v>
      </c>
      <c r="AS22" s="36">
        <f>'GDP &amp; growth rate curr04-05'!AS22/'GDP &amp; growth rate curr04-05'!AS$34*100</f>
        <v>6.595276730234997</v>
      </c>
      <c r="AT22" s="36">
        <f>'GDP &amp; growth rate curr04-05'!AT22/'GDP &amp; growth rate curr04-05'!AT$34*100</f>
        <v>6.787053661814774</v>
      </c>
      <c r="AU22" s="36">
        <f>'GDP &amp; growth rate curr04-05'!AU22/'GDP &amp; growth rate curr04-05'!AU$34*100</f>
        <v>6.903392672963846</v>
      </c>
      <c r="AV22" s="36">
        <f>'GDP &amp; growth rate curr04-05'!AV22/'GDP &amp; growth rate curr04-05'!AV$34*100</f>
        <v>6.7919420125542365</v>
      </c>
      <c r="AW22" s="36">
        <f>'GDP &amp; growth rate curr04-05'!AW22/'GDP &amp; growth rate curr04-05'!AW$34*100</f>
        <v>6.921548467999764</v>
      </c>
      <c r="AX22" s="36">
        <f>'GDP &amp; growth rate curr04-05'!AX22/'GDP &amp; growth rate curr04-05'!AX$34*100</f>
        <v>7.2941781733411055</v>
      </c>
      <c r="AY22" s="36">
        <f>'GDP &amp; growth rate curr04-05'!AY22/'GDP &amp; growth rate curr04-05'!AY$34*100</f>
        <v>7.348540842461369</v>
      </c>
      <c r="AZ22" s="36">
        <f>'GDP &amp; growth rate curr04-05'!AZ22/'GDP &amp; growth rate curr04-05'!AZ$34*100</f>
        <v>7.40804987543529</v>
      </c>
      <c r="BA22" s="36">
        <f>'GDP &amp; growth rate curr04-05'!BA22/'GDP &amp; growth rate curr04-05'!BA$34*100</f>
        <v>7.620434595395268</v>
      </c>
      <c r="BB22" s="36">
        <f>'GDP &amp; growth rate curr04-05'!BB22/'GDP &amp; growth rate curr04-05'!BB$34*100</f>
        <v>7.720419805578409</v>
      </c>
      <c r="BC22" s="36">
        <f>'GDP &amp; growth rate curr04-05'!BC22/'GDP &amp; growth rate curr04-05'!BC$34*100</f>
        <v>7.864720896938369</v>
      </c>
      <c r="BD22" s="36">
        <f>'GDP &amp; growth rate curr04-05'!BD22/'GDP &amp; growth rate curr04-05'!BD$34*100</f>
        <v>8.200903085098963</v>
      </c>
      <c r="BE22" s="36">
        <f>'GDP &amp; growth rate curr04-05'!BE22/'GDP &amp; growth rate curr04-05'!BE$34*100</f>
        <v>8.427385314050301</v>
      </c>
      <c r="BF22" s="36">
        <f>'GDP &amp; growth rate curr04-05'!BF22/'GDP &amp; growth rate curr04-05'!BF$34*100</f>
        <v>8.248835560234534</v>
      </c>
      <c r="BG22" s="36">
        <f>'GDP &amp; growth rate curr04-05'!BG22/'GDP &amp; growth rate curr04-05'!BG$34*100</f>
        <v>8.171248503531443</v>
      </c>
      <c r="BH22" s="36">
        <f>'GDP &amp; growth rate curr04-05'!BH22/'GDP &amp; growth rate curr04-05'!BH$34*100</f>
        <v>8.00502292204217</v>
      </c>
      <c r="BI22" s="36">
        <f>'GDP &amp; growth rate curr04-05'!BI22/'GDP &amp; growth rate curr04-05'!BI$34*100</f>
        <v>7.833370837108344</v>
      </c>
      <c r="BJ22" s="36">
        <f>'GDP &amp; growth rate curr04-05'!BJ22/'GDP &amp; growth rate curr04-05'!BJ$34*100</f>
        <v>7.716458494733935</v>
      </c>
      <c r="BK22" s="36">
        <f>'GDP &amp; growth rate curr04-05'!BK22/'GDP &amp; growth rate curr04-05'!BK$34*100</f>
        <v>7.299878877506257</v>
      </c>
      <c r="BL22" s="36">
        <f>'GDP &amp; growth rate curr04-05'!BL22/'GDP &amp; growth rate curr04-05'!BL$34*100</f>
        <v>7.325186306311802</v>
      </c>
      <c r="BM22" s="36">
        <f>'GDP &amp; growth rate curr04-05'!BM22/'GDP &amp; growth rate curr04-05'!BM$34*100</f>
        <v>7.549679003109637</v>
      </c>
      <c r="BN22" s="36"/>
      <c r="BO22" s="74">
        <v>7</v>
      </c>
      <c r="BQ22" s="75" t="s">
        <v>138</v>
      </c>
    </row>
    <row r="23" spans="1:69" ht="26.25">
      <c r="A23" s="76">
        <v>7.1</v>
      </c>
      <c r="B23" s="86" t="s">
        <v>174</v>
      </c>
      <c r="C23" s="36">
        <f>'GDP &amp; growth rate curr04-05'!C23/'GDP &amp; growth rate curr04-05'!C$34*100</f>
        <v>2.118534272641084</v>
      </c>
      <c r="D23" s="36">
        <f>'GDP &amp; growth rate curr04-05'!D23/'GDP &amp; growth rate curr04-05'!D$34*100</f>
        <v>2.3102000513253325</v>
      </c>
      <c r="E23" s="36">
        <f>'GDP &amp; growth rate curr04-05'!E23/'GDP &amp; growth rate curr04-05'!E$34*100</f>
        <v>2.2488681813136786</v>
      </c>
      <c r="F23" s="36">
        <f>'GDP &amp; growth rate curr04-05'!F23/'GDP &amp; growth rate curr04-05'!F$34*100</f>
        <v>2.0898784185887767</v>
      </c>
      <c r="G23" s="36">
        <f>'GDP &amp; growth rate curr04-05'!G23/'GDP &amp; growth rate curr04-05'!G$34*100</f>
        <v>2.4471879673070287</v>
      </c>
      <c r="H23" s="36">
        <f>'GDP &amp; growth rate curr04-05'!H23/'GDP &amp; growth rate curr04-05'!H$34*100</f>
        <v>2.6531077941352947</v>
      </c>
      <c r="I23" s="36">
        <f>'GDP &amp; growth rate curr04-05'!I23/'GDP &amp; growth rate curr04-05'!I$34*100</f>
        <v>2.448994139137962</v>
      </c>
      <c r="J23" s="36">
        <f>'GDP &amp; growth rate curr04-05'!J23/'GDP &amp; growth rate curr04-05'!J$34*100</f>
        <v>2.902047406456888</v>
      </c>
      <c r="K23" s="36">
        <f>'GDP &amp; growth rate curr04-05'!K23/'GDP &amp; growth rate curr04-05'!K$34*100</f>
        <v>2.7923612069621533</v>
      </c>
      <c r="L23" s="36">
        <f>'GDP &amp; growth rate curr04-05'!L23/'GDP &amp; growth rate curr04-05'!L$34*100</f>
        <v>2.5686805942944684</v>
      </c>
      <c r="M23" s="36">
        <f>'GDP &amp; growth rate curr04-05'!M23/'GDP &amp; growth rate curr04-05'!M$34*100</f>
        <v>2.469463613274573</v>
      </c>
      <c r="N23" s="36">
        <f>'GDP &amp; growth rate curr04-05'!N23/'GDP &amp; growth rate curr04-05'!N$34*100</f>
        <v>2.542275934684006</v>
      </c>
      <c r="O23" s="36">
        <f>'GDP &amp; growth rate curr04-05'!O23/'GDP &amp; growth rate curr04-05'!O$34*100</f>
        <v>2.690235284362649</v>
      </c>
      <c r="P23" s="36">
        <f>'GDP &amp; growth rate curr04-05'!P23/'GDP &amp; growth rate curr04-05'!P$34*100</f>
        <v>2.5956946531930756</v>
      </c>
      <c r="Q23" s="36">
        <f>'GDP &amp; growth rate curr04-05'!Q23/'GDP &amp; growth rate curr04-05'!Q$34*100</f>
        <v>2.2827344539193875</v>
      </c>
      <c r="R23" s="36">
        <f>'GDP &amp; growth rate curr04-05'!R23/'GDP &amp; growth rate curr04-05'!R$34*100</f>
        <v>2.414789366190905</v>
      </c>
      <c r="S23" s="36">
        <f>'GDP &amp; growth rate curr04-05'!S23/'GDP &amp; growth rate curr04-05'!S$34*100</f>
        <v>2.2544310719227156</v>
      </c>
      <c r="T23" s="36">
        <f>'GDP &amp; growth rate curr04-05'!T23/'GDP &amp; growth rate curr04-05'!T$34*100</f>
        <v>1.9417659334506263</v>
      </c>
      <c r="U23" s="36">
        <f>'GDP &amp; growth rate curr04-05'!U23/'GDP &amp; growth rate curr04-05'!U$34*100</f>
        <v>2.0241467621977547</v>
      </c>
      <c r="V23" s="36">
        <f>'GDP &amp; growth rate curr04-05'!V23/'GDP &amp; growth rate curr04-05'!V$34*100</f>
        <v>1.9177022825170982</v>
      </c>
      <c r="W23" s="36">
        <f>'GDP &amp; growth rate curr04-05'!W23/'GDP &amp; growth rate curr04-05'!W$34*100</f>
        <v>1.8847035500532978</v>
      </c>
      <c r="X23" s="36">
        <f>'GDP &amp; growth rate curr04-05'!X23/'GDP &amp; growth rate curr04-05'!X$34*100</f>
        <v>1.9106161216536202</v>
      </c>
      <c r="Y23" s="36">
        <f>'GDP &amp; growth rate curr04-05'!Y23/'GDP &amp; growth rate curr04-05'!Y$34*100</f>
        <v>1.7692309933168746</v>
      </c>
      <c r="Z23" s="36">
        <f>'GDP &amp; growth rate curr04-05'!Z23/'GDP &amp; growth rate curr04-05'!Z$34*100</f>
        <v>1.2854391207581084</v>
      </c>
      <c r="AA23" s="36">
        <f>'GDP &amp; growth rate curr04-05'!AA23/'GDP &amp; growth rate curr04-05'!AA$34*100</f>
        <v>1.3815826450772968</v>
      </c>
      <c r="AB23" s="36">
        <f>'GDP &amp; growth rate curr04-05'!AB23/'GDP &amp; growth rate curr04-05'!AB$34*100</f>
        <v>1.5871630155569587</v>
      </c>
      <c r="AC23" s="36">
        <f>'GDP &amp; growth rate curr04-05'!AC23/'GDP &amp; growth rate curr04-05'!AC$34*100</f>
        <v>1.8231776331227154</v>
      </c>
      <c r="AD23" s="36">
        <f>'GDP &amp; growth rate curr04-05'!AD23/'GDP &amp; growth rate curr04-05'!AD$34*100</f>
        <v>1.6203715208954388</v>
      </c>
      <c r="AE23" s="36">
        <f>'GDP &amp; growth rate curr04-05'!AE23/'GDP &amp; growth rate curr04-05'!AE$34*100</f>
        <v>1.451692645557755</v>
      </c>
      <c r="AF23" s="36">
        <f>'GDP &amp; growth rate curr04-05'!AF23/'GDP &amp; growth rate curr04-05'!AF$34*100</f>
        <v>1.3537306566119753</v>
      </c>
      <c r="AG23" s="36">
        <f>'GDP &amp; growth rate curr04-05'!AG23/'GDP &amp; growth rate curr04-05'!AG$34*100</f>
        <v>1.1479447290302986</v>
      </c>
      <c r="AH23" s="36">
        <f>'GDP &amp; growth rate curr04-05'!AH23/'GDP &amp; growth rate curr04-05'!AH$34*100</f>
        <v>1.3710749713433596</v>
      </c>
      <c r="AI23" s="36">
        <f>'GDP &amp; growth rate curr04-05'!AI23/'GDP &amp; growth rate curr04-05'!AI$34*100</f>
        <v>1.5585478608065253</v>
      </c>
      <c r="AJ23" s="36">
        <f>'GDP &amp; growth rate curr04-05'!AJ23/'GDP &amp; growth rate curr04-05'!AJ$34*100</f>
        <v>1.5171222780399924</v>
      </c>
      <c r="AK23" s="36">
        <f>'GDP &amp; growth rate curr04-05'!AK23/'GDP &amp; growth rate curr04-05'!AK$34*100</f>
        <v>1.4164217997917827</v>
      </c>
      <c r="AL23" s="36">
        <f>'GDP &amp; growth rate curr04-05'!AL23/'GDP &amp; growth rate curr04-05'!AL$34*100</f>
        <v>1.566437407912236</v>
      </c>
      <c r="AM23" s="36">
        <f>'GDP &amp; growth rate curr04-05'!AM23/'GDP &amp; growth rate curr04-05'!AM$34*100</f>
        <v>1.6633132202281995</v>
      </c>
      <c r="AN23" s="36">
        <f>'GDP &amp; growth rate curr04-05'!AN23/'GDP &amp; growth rate curr04-05'!AN$34*100</f>
        <v>1.6792088101057538</v>
      </c>
      <c r="AO23" s="36">
        <f>'GDP &amp; growth rate curr04-05'!AO23/'GDP &amp; growth rate curr04-05'!AO$34*100</f>
        <v>1.536448920748817</v>
      </c>
      <c r="AP23" s="36">
        <f>'GDP &amp; growth rate curr04-05'!AP23/'GDP &amp; growth rate curr04-05'!AP$34*100</f>
        <v>1.5562976261037553</v>
      </c>
      <c r="AQ23" s="36">
        <f>'GDP &amp; growth rate curr04-05'!AQ23/'GDP &amp; growth rate curr04-05'!AQ$34*100</f>
        <v>1.5238485961483486</v>
      </c>
      <c r="AR23" s="36">
        <f>'GDP &amp; growth rate curr04-05'!AR23/'GDP &amp; growth rate curr04-05'!AR$34*100</f>
        <v>1.503215608096877</v>
      </c>
      <c r="AS23" s="36">
        <f>'GDP &amp; growth rate curr04-05'!AS23/'GDP &amp; growth rate curr04-05'!AS$34*100</f>
        <v>1.5025327706483416</v>
      </c>
      <c r="AT23" s="36">
        <f>'GDP &amp; growth rate curr04-05'!AT23/'GDP &amp; growth rate curr04-05'!AT$34*100</f>
        <v>1.4732322202508437</v>
      </c>
      <c r="AU23" s="36">
        <f>'GDP &amp; growth rate curr04-05'!AU23/'GDP &amp; growth rate curr04-05'!AU$34*100</f>
        <v>1.4408861677633031</v>
      </c>
      <c r="AV23" s="36">
        <f>'GDP &amp; growth rate curr04-05'!AV23/'GDP &amp; growth rate curr04-05'!AV$34*100</f>
        <v>1.3776649339687155</v>
      </c>
      <c r="AW23" s="36">
        <f>'GDP &amp; growth rate curr04-05'!AW23/'GDP &amp; growth rate curr04-05'!AW$34*100</f>
        <v>1.2640190391932777</v>
      </c>
      <c r="AX23" s="36">
        <f>'GDP &amp; growth rate curr04-05'!AX23/'GDP &amp; growth rate curr04-05'!AX$34*100</f>
        <v>1.2830846858837277</v>
      </c>
      <c r="AY23" s="36">
        <f>'GDP &amp; growth rate curr04-05'!AY23/'GDP &amp; growth rate curr04-05'!AY$34*100</f>
        <v>1.116135770369511</v>
      </c>
      <c r="AZ23" s="36">
        <f>'GDP &amp; growth rate curr04-05'!AZ23/'GDP &amp; growth rate curr04-05'!AZ$34*100</f>
        <v>1.1181687795191675</v>
      </c>
      <c r="BA23" s="36">
        <f>'GDP &amp; growth rate curr04-05'!BA23/'GDP &amp; growth rate curr04-05'!BA$34*100</f>
        <v>1.0542901532833489</v>
      </c>
      <c r="BB23" s="36">
        <f>'GDP &amp; growth rate curr04-05'!BB23/'GDP &amp; growth rate curr04-05'!BB$34*100</f>
        <v>1.0133459338253565</v>
      </c>
      <c r="BC23" s="36">
        <f>'GDP &amp; growth rate curr04-05'!BC23/'GDP &amp; growth rate curr04-05'!BC$34*100</f>
        <v>1.03572266160233</v>
      </c>
      <c r="BD23" s="36">
        <f>'GDP &amp; growth rate curr04-05'!BD23/'GDP &amp; growth rate curr04-05'!BD$34*100</f>
        <v>1.0084632122474748</v>
      </c>
      <c r="BE23" s="36">
        <f>'GDP &amp; growth rate curr04-05'!BE23/'GDP &amp; growth rate curr04-05'!BE$34*100</f>
        <v>0.9814012928536872</v>
      </c>
      <c r="BF23" s="36">
        <f>'GDP &amp; growth rate curr04-05'!BF23/'GDP &amp; growth rate curr04-05'!BF$34*100</f>
        <v>0.907564508429284</v>
      </c>
      <c r="BG23" s="36">
        <f>'GDP &amp; growth rate curr04-05'!BG23/'GDP &amp; growth rate curr04-05'!BG$34*100</f>
        <v>0.9467844059990291</v>
      </c>
      <c r="BH23" s="36">
        <f>'GDP &amp; growth rate curr04-05'!BH23/'GDP &amp; growth rate curr04-05'!BH$34*100</f>
        <v>0.9517063650586426</v>
      </c>
      <c r="BI23" s="36">
        <f>'GDP &amp; growth rate curr04-05'!BI23/'GDP &amp; growth rate curr04-05'!BI$34*100</f>
        <v>0.8952089806768355</v>
      </c>
      <c r="BJ23" s="36">
        <f>'GDP &amp; growth rate curr04-05'!BJ23/'GDP &amp; growth rate curr04-05'!BJ$34*100</f>
        <v>0.9096722572362637</v>
      </c>
      <c r="BK23" s="36">
        <f>'GDP &amp; growth rate curr04-05'!BK23/'GDP &amp; growth rate curr04-05'!BK$34*100</f>
        <v>0.7846337217162423</v>
      </c>
      <c r="BL23" s="36">
        <f>'GDP &amp; growth rate curr04-05'!BL23/'GDP &amp; growth rate curr04-05'!BL$34*100</f>
        <v>0.7472868102507587</v>
      </c>
      <c r="BM23" s="36">
        <f>'GDP &amp; growth rate curr04-05'!BM23/'GDP &amp; growth rate curr04-05'!BM$34*100</f>
        <v>0.7521241094248129</v>
      </c>
      <c r="BN23" s="36"/>
      <c r="BO23" s="76">
        <v>7.1</v>
      </c>
      <c r="BQ23" s="77" t="s">
        <v>54</v>
      </c>
    </row>
    <row r="24" spans="1:69" ht="26.25">
      <c r="A24" s="76">
        <v>7.2</v>
      </c>
      <c r="B24" s="86" t="s">
        <v>175</v>
      </c>
      <c r="C24" s="36">
        <f>'GDP &amp; growth rate curr04-05'!C24/'GDP &amp; growth rate curr04-05'!C$34*100</f>
        <v>1.180339790826315</v>
      </c>
      <c r="D24" s="36">
        <f>'GDP &amp; growth rate curr04-05'!D24/'GDP &amp; growth rate curr04-05'!D$34*100</f>
        <v>1.220440839152305</v>
      </c>
      <c r="E24" s="36">
        <f>'GDP &amp; growth rate curr04-05'!E24/'GDP &amp; growth rate curr04-05'!E$34*100</f>
        <v>1.2564356620880315</v>
      </c>
      <c r="F24" s="36">
        <f>'GDP &amp; growth rate curr04-05'!F24/'GDP &amp; growth rate curr04-05'!F$34*100</f>
        <v>1.2666564860405243</v>
      </c>
      <c r="G24" s="36">
        <f>'GDP &amp; growth rate curr04-05'!G24/'GDP &amp; growth rate curr04-05'!G$34*100</f>
        <v>1.3299095658470537</v>
      </c>
      <c r="H24" s="36">
        <f>'GDP &amp; growth rate curr04-05'!H24/'GDP &amp; growth rate curr04-05'!H$34*100</f>
        <v>1.3179215913392976</v>
      </c>
      <c r="I24" s="36">
        <f>'GDP &amp; growth rate curr04-05'!I24/'GDP &amp; growth rate curr04-05'!I$34*100</f>
        <v>1.294654772244562</v>
      </c>
      <c r="J24" s="36">
        <f>'GDP &amp; growth rate curr04-05'!J24/'GDP &amp; growth rate curr04-05'!J$34*100</f>
        <v>1.4153279243619614</v>
      </c>
      <c r="K24" s="36">
        <f>'GDP &amp; growth rate curr04-05'!K24/'GDP &amp; growth rate curr04-05'!K$34*100</f>
        <v>1.438313425378528</v>
      </c>
      <c r="L24" s="36">
        <f>'GDP &amp; growth rate curr04-05'!L24/'GDP &amp; growth rate curr04-05'!L$34*100</f>
        <v>1.5217524207848385</v>
      </c>
      <c r="M24" s="36">
        <f>'GDP &amp; growth rate curr04-05'!M24/'GDP &amp; growth rate curr04-05'!M$34*100</f>
        <v>1.5662237424264824</v>
      </c>
      <c r="N24" s="36">
        <f>'GDP &amp; growth rate curr04-05'!N24/'GDP &amp; growth rate curr04-05'!N$34*100</f>
        <v>1.6826622801875062</v>
      </c>
      <c r="O24" s="36">
        <f>'GDP &amp; growth rate curr04-05'!O24/'GDP &amp; growth rate curr04-05'!O$34*100</f>
        <v>1.8255674676476357</v>
      </c>
      <c r="P24" s="36">
        <f>'GDP &amp; growth rate curr04-05'!P24/'GDP &amp; growth rate curr04-05'!P$34*100</f>
        <v>1.6865188220883274</v>
      </c>
      <c r="Q24" s="36">
        <f>'GDP &amp; growth rate curr04-05'!Q24/'GDP &amp; growth rate curr04-05'!Q$34*100</f>
        <v>1.6714544793002404</v>
      </c>
      <c r="R24" s="36">
        <f>'GDP &amp; growth rate curr04-05'!R24/'GDP &amp; growth rate curr04-05'!R$34*100</f>
        <v>1.6682629465467558</v>
      </c>
      <c r="S24" s="36">
        <f>'GDP &amp; growth rate curr04-05'!S24/'GDP &amp; growth rate curr04-05'!S$34*100</f>
        <v>1.6988432934726432</v>
      </c>
      <c r="T24" s="36">
        <f>'GDP &amp; growth rate curr04-05'!T24/'GDP &amp; growth rate curr04-05'!T$34*100</f>
        <v>1.7960084148924587</v>
      </c>
      <c r="U24" s="36">
        <f>'GDP &amp; growth rate curr04-05'!U24/'GDP &amp; growth rate curr04-05'!U$34*100</f>
        <v>1.9917090473152907</v>
      </c>
      <c r="V24" s="36">
        <f>'GDP &amp; growth rate curr04-05'!V24/'GDP &amp; growth rate curr04-05'!V$34*100</f>
        <v>1.9814254611282052</v>
      </c>
      <c r="W24" s="36">
        <f>'GDP &amp; growth rate curr04-05'!W24/'GDP &amp; growth rate curr04-05'!W$34*100</f>
        <v>1.973366256202928</v>
      </c>
      <c r="X24" s="36">
        <f>'GDP &amp; growth rate curr04-05'!X24/'GDP &amp; growth rate curr04-05'!X$34*100</f>
        <v>2.0262841533990756</v>
      </c>
      <c r="Y24" s="36">
        <f>'GDP &amp; growth rate curr04-05'!Y24/'GDP &amp; growth rate curr04-05'!Y$34*100</f>
        <v>2.245449058759201</v>
      </c>
      <c r="Z24" s="36">
        <f>'GDP &amp; growth rate curr04-05'!Z24/'GDP &amp; growth rate curr04-05'!Z$34*100</f>
        <v>2.141155474650032</v>
      </c>
      <c r="AA24" s="36">
        <f>'GDP &amp; growth rate curr04-05'!AA24/'GDP &amp; growth rate curr04-05'!AA$34*100</f>
        <v>2.132773749588681</v>
      </c>
      <c r="AB24" s="36">
        <f>'GDP &amp; growth rate curr04-05'!AB24/'GDP &amp; growth rate curr04-05'!AB$34*100</f>
        <v>2.284607609313231</v>
      </c>
      <c r="AC24" s="36">
        <f>'GDP &amp; growth rate curr04-05'!AC24/'GDP &amp; growth rate curr04-05'!AC$34*100</f>
        <v>2.5017604909473445</v>
      </c>
      <c r="AD24" s="36">
        <f>'GDP &amp; growth rate curr04-05'!AD24/'GDP &amp; growth rate curr04-05'!AD$34*100</f>
        <v>2.5733772510388895</v>
      </c>
      <c r="AE24" s="36">
        <f>'GDP &amp; growth rate curr04-05'!AE24/'GDP &amp; growth rate curr04-05'!AE$34*100</f>
        <v>3.0352659744249197</v>
      </c>
      <c r="AF24" s="36">
        <f>'GDP &amp; growth rate curr04-05'!AF24/'GDP &amp; growth rate curr04-05'!AF$34*100</f>
        <v>2.862745616097174</v>
      </c>
      <c r="AG24" s="36">
        <f>'GDP &amp; growth rate curr04-05'!AG24/'GDP &amp; growth rate curr04-05'!AG$34*100</f>
        <v>2.6350742345713836</v>
      </c>
      <c r="AH24" s="36">
        <f>'GDP &amp; growth rate curr04-05'!AH24/'GDP &amp; growth rate curr04-05'!AH$34*100</f>
        <v>2.6659645468823028</v>
      </c>
      <c r="AI24" s="36">
        <f>'GDP &amp; growth rate curr04-05'!AI24/'GDP &amp; growth rate curr04-05'!AI$34*100</f>
        <v>2.828204341515538</v>
      </c>
      <c r="AJ24" s="36">
        <f>'GDP &amp; growth rate curr04-05'!AJ24/'GDP &amp; growth rate curr04-05'!AJ$34*100</f>
        <v>2.8945716600114935</v>
      </c>
      <c r="AK24" s="36">
        <f>'GDP &amp; growth rate curr04-05'!AK24/'GDP &amp; growth rate curr04-05'!AK$34*100</f>
        <v>3.0230450801338105</v>
      </c>
      <c r="AL24" s="36">
        <f>'GDP &amp; growth rate curr04-05'!AL24/'GDP &amp; growth rate curr04-05'!AL$34*100</f>
        <v>3.1479797796667457</v>
      </c>
      <c r="AM24" s="36">
        <f>'GDP &amp; growth rate curr04-05'!AM24/'GDP &amp; growth rate curr04-05'!AM$34*100</f>
        <v>3.316544926463299</v>
      </c>
      <c r="AN24" s="36">
        <f>'GDP &amp; growth rate curr04-05'!AN24/'GDP &amp; growth rate curr04-05'!AN$34*100</f>
        <v>3.48426308066514</v>
      </c>
      <c r="AO24" s="36">
        <f>'GDP &amp; growth rate curr04-05'!AO24/'GDP &amp; growth rate curr04-05'!AO$34*100</f>
        <v>3.520707317704734</v>
      </c>
      <c r="AP24" s="36">
        <f>'GDP &amp; growth rate curr04-05'!AP24/'GDP &amp; growth rate curr04-05'!AP$34*100</f>
        <v>3.5945922238642583</v>
      </c>
      <c r="AQ24" s="36">
        <f>'GDP &amp; growth rate curr04-05'!AQ24/'GDP &amp; growth rate curr04-05'!AQ$34*100</f>
        <v>3.653541609174968</v>
      </c>
      <c r="AR24" s="36">
        <f>'GDP &amp; growth rate curr04-05'!AR24/'GDP &amp; growth rate curr04-05'!AR$34*100</f>
        <v>3.7478901060754968</v>
      </c>
      <c r="AS24" s="36">
        <f>'GDP &amp; growth rate curr04-05'!AS24/'GDP &amp; growth rate curr04-05'!AS$34*100</f>
        <v>3.9270029161763595</v>
      </c>
      <c r="AT24" s="36">
        <f>'GDP &amp; growth rate curr04-05'!AT24/'GDP &amp; growth rate curr04-05'!AT$34*100</f>
        <v>4.022773164796082</v>
      </c>
      <c r="AU24" s="36">
        <f>'GDP &amp; growth rate curr04-05'!AU24/'GDP &amp; growth rate curr04-05'!AU$34*100</f>
        <v>4.067435509876717</v>
      </c>
      <c r="AV24" s="36">
        <f>'GDP &amp; growth rate curr04-05'!AV24/'GDP &amp; growth rate curr04-05'!AV$34*100</f>
        <v>3.996329300922958</v>
      </c>
      <c r="AW24" s="36">
        <f>'GDP &amp; growth rate curr04-05'!AW24/'GDP &amp; growth rate curr04-05'!AW$34*100</f>
        <v>4.221793428805606</v>
      </c>
      <c r="AX24" s="36">
        <f>'GDP &amp; growth rate curr04-05'!AX24/'GDP &amp; growth rate curr04-05'!AX$34*100</f>
        <v>4.494740389402387</v>
      </c>
      <c r="AY24" s="36">
        <f>'GDP &amp; growth rate curr04-05'!AY24/'GDP &amp; growth rate curr04-05'!AY$34*100</f>
        <v>4.654952405291684</v>
      </c>
      <c r="AZ24" s="36">
        <f>'GDP &amp; growth rate curr04-05'!AZ24/'GDP &amp; growth rate curr04-05'!AZ$34*100</f>
        <v>4.745204340559553</v>
      </c>
      <c r="BA24" s="36">
        <f>'GDP &amp; growth rate curr04-05'!BA24/'GDP &amp; growth rate curr04-05'!BA$34*100</f>
        <v>4.972805143862312</v>
      </c>
      <c r="BB24" s="36">
        <f>'GDP &amp; growth rate curr04-05'!BB24/'GDP &amp; growth rate curr04-05'!BB$34*100</f>
        <v>4.966785619106791</v>
      </c>
      <c r="BC24" s="36">
        <f>'GDP &amp; growth rate curr04-05'!BC24/'GDP &amp; growth rate curr04-05'!BC$34*100</f>
        <v>5.249844808065673</v>
      </c>
      <c r="BD24" s="36">
        <f>'GDP &amp; growth rate curr04-05'!BD24/'GDP &amp; growth rate curr04-05'!BD$34*100</f>
        <v>5.52028728283182</v>
      </c>
      <c r="BE24" s="36">
        <f>'GDP &amp; growth rate curr04-05'!BE24/'GDP &amp; growth rate curr04-05'!BE$34*100</f>
        <v>5.720914641611087</v>
      </c>
      <c r="BF24" s="36">
        <f>'GDP &amp; growth rate curr04-05'!BF24/'GDP &amp; growth rate curr04-05'!BF$34*100</f>
        <v>5.683994729012963</v>
      </c>
      <c r="BG24" s="36">
        <f>'GDP &amp; growth rate curr04-05'!BG24/'GDP &amp; growth rate curr04-05'!BG$34*100</f>
        <v>5.676026772762194</v>
      </c>
      <c r="BH24" s="36">
        <f>'GDP &amp; growth rate curr04-05'!BH24/'GDP &amp; growth rate curr04-05'!BH$34*100</f>
        <v>5.552144241799186</v>
      </c>
      <c r="BI24" s="36">
        <f>'GDP &amp; growth rate curr04-05'!BI24/'GDP &amp; growth rate curr04-05'!BI$34*100</f>
        <v>5.455329389449572</v>
      </c>
      <c r="BJ24" s="36">
        <f>'GDP &amp; growth rate curr04-05'!BJ24/'GDP &amp; growth rate curr04-05'!BJ$34*100</f>
        <v>5.322166279285913</v>
      </c>
      <c r="BK24" s="36">
        <f>'GDP &amp; growth rate curr04-05'!BK24/'GDP &amp; growth rate curr04-05'!BK$34*100</f>
        <v>5.346123390436565</v>
      </c>
      <c r="BL24" s="36">
        <f>'GDP &amp; growth rate curr04-05'!BL24/'GDP &amp; growth rate curr04-05'!BL$34*100</f>
        <v>5.442931585540983</v>
      </c>
      <c r="BM24" s="36">
        <f>'GDP &amp; growth rate curr04-05'!BM24/'GDP &amp; growth rate curr04-05'!BM$34*100</f>
        <v>5.634721344706225</v>
      </c>
      <c r="BN24" s="36"/>
      <c r="BO24" s="76">
        <v>7.2</v>
      </c>
      <c r="BQ24" s="77" t="s">
        <v>55</v>
      </c>
    </row>
    <row r="25" spans="1:69" ht="26.25">
      <c r="A25" s="76">
        <v>7.3</v>
      </c>
      <c r="B25" s="86" t="s">
        <v>176</v>
      </c>
      <c r="C25" s="36">
        <f>'GDP &amp; growth rate curr04-05'!C25/'GDP &amp; growth rate curr04-05'!C$34*100</f>
        <v>0.07070030255719012</v>
      </c>
      <c r="D25" s="36">
        <f>'GDP &amp; growth rate curr04-05'!D25/'GDP &amp; growth rate curr04-05'!D$34*100</f>
        <v>0.06696392580812344</v>
      </c>
      <c r="E25" s="36">
        <f>'GDP &amp; growth rate curr04-05'!E25/'GDP &amp; growth rate curr04-05'!E$34*100</f>
        <v>0.06790223731532892</v>
      </c>
      <c r="F25" s="36">
        <f>'GDP &amp; growth rate curr04-05'!F25/'GDP &amp; growth rate curr04-05'!F$34*100</f>
        <v>0.07275255593691997</v>
      </c>
      <c r="G25" s="36">
        <f>'GDP &amp; growth rate curr04-05'!G25/'GDP &amp; growth rate curr04-05'!G$34*100</f>
        <v>0.07744651463325788</v>
      </c>
      <c r="H25" s="36">
        <f>'GDP &amp; growth rate curr04-05'!H25/'GDP &amp; growth rate curr04-05'!H$34*100</f>
        <v>0.06533065932499847</v>
      </c>
      <c r="I25" s="36">
        <f>'GDP &amp; growth rate curr04-05'!I25/'GDP &amp; growth rate curr04-05'!I$34*100</f>
        <v>0.06384663960671079</v>
      </c>
      <c r="J25" s="36">
        <f>'GDP &amp; growth rate curr04-05'!J25/'GDP &amp; growth rate curr04-05'!J$34*100</f>
        <v>0.07137397944301208</v>
      </c>
      <c r="K25" s="36">
        <f>'GDP &amp; growth rate curr04-05'!K25/'GDP &amp; growth rate curr04-05'!K$34*100</f>
        <v>0.06380401192632897</v>
      </c>
      <c r="L25" s="36">
        <f>'GDP &amp; growth rate curr04-05'!L25/'GDP &amp; growth rate curr04-05'!L$34*100</f>
        <v>0.06833838273227467</v>
      </c>
      <c r="M25" s="36">
        <f>'GDP &amp; growth rate curr04-05'!M25/'GDP &amp; growth rate curr04-05'!M$34*100</f>
        <v>0.06242474268988562</v>
      </c>
      <c r="N25" s="36">
        <f>'GDP &amp; growth rate curr04-05'!N25/'GDP &amp; growth rate curr04-05'!N$34*100</f>
        <v>0.06572839832070264</v>
      </c>
      <c r="O25" s="36">
        <f>'GDP &amp; growth rate curr04-05'!O25/'GDP &amp; growth rate curr04-05'!O$34*100</f>
        <v>0.06761753605305515</v>
      </c>
      <c r="P25" s="36">
        <f>'GDP &amp; growth rate curr04-05'!P25/'GDP &amp; growth rate curr04-05'!P$34*100</f>
        <v>0.06454354294758885</v>
      </c>
      <c r="Q25" s="36">
        <f>'GDP &amp; growth rate curr04-05'!Q25/'GDP &amp; growth rate curr04-05'!Q$34*100</f>
        <v>0.05985113946733629</v>
      </c>
      <c r="R25" s="36">
        <f>'GDP &amp; growth rate curr04-05'!R25/'GDP &amp; growth rate curr04-05'!R$34*100</f>
        <v>0.06155683160352784</v>
      </c>
      <c r="S25" s="36">
        <f>'GDP &amp; growth rate curr04-05'!S25/'GDP &amp; growth rate curr04-05'!S$34*100</f>
        <v>0.0656705628977398</v>
      </c>
      <c r="T25" s="36">
        <f>'GDP &amp; growth rate curr04-05'!T25/'GDP &amp; growth rate curr04-05'!T$34*100</f>
        <v>0.05916842358663532</v>
      </c>
      <c r="U25" s="36">
        <f>'GDP &amp; growth rate curr04-05'!U25/'GDP &amp; growth rate curr04-05'!U$34*100</f>
        <v>0.06545865298628689</v>
      </c>
      <c r="V25" s="36">
        <f>'GDP &amp; growth rate curr04-05'!V25/'GDP &amp; growth rate curr04-05'!V$34*100</f>
        <v>0.06707260937007185</v>
      </c>
      <c r="W25" s="36">
        <f>'GDP &amp; growth rate curr04-05'!W25/'GDP &amp; growth rate curr04-05'!W$34*100</f>
        <v>0.07460673108067344</v>
      </c>
      <c r="X25" s="36">
        <f>'GDP &amp; growth rate curr04-05'!X25/'GDP &amp; growth rate curr04-05'!X$34*100</f>
        <v>0.07512994895154922</v>
      </c>
      <c r="Y25" s="36">
        <f>'GDP &amp; growth rate curr04-05'!Y25/'GDP &amp; growth rate curr04-05'!Y$34*100</f>
        <v>0.07285297030229858</v>
      </c>
      <c r="Z25" s="36">
        <f>'GDP &amp; growth rate curr04-05'!Z25/'GDP &amp; growth rate curr04-05'!Z$34*100</f>
        <v>0.06316153552713402</v>
      </c>
      <c r="AA25" s="36">
        <f>'GDP &amp; growth rate curr04-05'!AA25/'GDP &amp; growth rate curr04-05'!AA$34*100</f>
        <v>0.0615509943211648</v>
      </c>
      <c r="AB25" s="36">
        <f>'GDP &amp; growth rate curr04-05'!AB25/'GDP &amp; growth rate curr04-05'!AB$34*100</f>
        <v>0.08024272341609096</v>
      </c>
      <c r="AC25" s="36">
        <f>'GDP &amp; growth rate curr04-05'!AC25/'GDP &amp; growth rate curr04-05'!AC$34*100</f>
        <v>0.10380295090210531</v>
      </c>
      <c r="AD25" s="36">
        <f>'GDP &amp; growth rate curr04-05'!AD25/'GDP &amp; growth rate curr04-05'!AD$34*100</f>
        <v>0.0971928397050131</v>
      </c>
      <c r="AE25" s="36">
        <f>'GDP &amp; growth rate curr04-05'!AE25/'GDP &amp; growth rate curr04-05'!AE$34*100</f>
        <v>0.09722818743906642</v>
      </c>
      <c r="AF25" s="36">
        <f>'GDP &amp; growth rate curr04-05'!AF25/'GDP &amp; growth rate curr04-05'!AF$34*100</f>
        <v>0.1066401292186542</v>
      </c>
      <c r="AG25" s="36">
        <f>'GDP &amp; growth rate curr04-05'!AG25/'GDP &amp; growth rate curr04-05'!AG$34*100</f>
        <v>0.10558950157145083</v>
      </c>
      <c r="AH25" s="36">
        <f>'GDP &amp; growth rate curr04-05'!AH25/'GDP &amp; growth rate curr04-05'!AH$34*100</f>
        <v>0.10739750918346133</v>
      </c>
      <c r="AI25" s="36">
        <f>'GDP &amp; growth rate curr04-05'!AI25/'GDP &amp; growth rate curr04-05'!AI$34*100</f>
        <v>0.10475791186920633</v>
      </c>
      <c r="AJ25" s="36">
        <f>'GDP &amp; growth rate curr04-05'!AJ25/'GDP &amp; growth rate curr04-05'!AJ$34*100</f>
        <v>0.10274835211905914</v>
      </c>
      <c r="AK25" s="36">
        <f>'GDP &amp; growth rate curr04-05'!AK25/'GDP &amp; growth rate curr04-05'!AK$34*100</f>
        <v>0.10511114012162315</v>
      </c>
      <c r="AL25" s="36">
        <f>'GDP &amp; growth rate curr04-05'!AL25/'GDP &amp; growth rate curr04-05'!AL$34*100</f>
        <v>0.11416502207486949</v>
      </c>
      <c r="AM25" s="36">
        <f>'GDP &amp; growth rate curr04-05'!AM25/'GDP &amp; growth rate curr04-05'!AM$34*100</f>
        <v>0.10920187474282844</v>
      </c>
      <c r="AN25" s="36">
        <f>'GDP &amp; growth rate curr04-05'!AN25/'GDP &amp; growth rate curr04-05'!AN$34*100</f>
        <v>0.11008383369505725</v>
      </c>
      <c r="AO25" s="36">
        <f>'GDP &amp; growth rate curr04-05'!AO25/'GDP &amp; growth rate curr04-05'!AO$34*100</f>
        <v>0.09770003142117313</v>
      </c>
      <c r="AP25" s="36">
        <f>'GDP &amp; growth rate curr04-05'!AP25/'GDP &amp; growth rate curr04-05'!AP$34*100</f>
        <v>0.09353237243690972</v>
      </c>
      <c r="AQ25" s="36">
        <f>'GDP &amp; growth rate curr04-05'!AQ25/'GDP &amp; growth rate curr04-05'!AQ$34*100</f>
        <v>0.09590877971710911</v>
      </c>
      <c r="AR25" s="36">
        <f>'GDP &amp; growth rate curr04-05'!AR25/'GDP &amp; growth rate curr04-05'!AR$34*100</f>
        <v>0.08960053984957266</v>
      </c>
      <c r="AS25" s="36">
        <f>'GDP &amp; growth rate curr04-05'!AS25/'GDP &amp; growth rate curr04-05'!AS$34*100</f>
        <v>0.08576049774822977</v>
      </c>
      <c r="AT25" s="36">
        <f>'GDP &amp; growth rate curr04-05'!AT25/'GDP &amp; growth rate curr04-05'!AT$34*100</f>
        <v>0.0803558928492572</v>
      </c>
      <c r="AU25" s="36">
        <f>'GDP &amp; growth rate curr04-05'!AU25/'GDP &amp; growth rate curr04-05'!AU$34*100</f>
        <v>0.08327502620463201</v>
      </c>
      <c r="AV25" s="36">
        <f>'GDP &amp; growth rate curr04-05'!AV25/'GDP &amp; growth rate curr04-05'!AV$34*100</f>
        <v>0.0830119691115497</v>
      </c>
      <c r="AW25" s="36">
        <f>'GDP &amp; growth rate curr04-05'!AW25/'GDP &amp; growth rate curr04-05'!AW$34*100</f>
        <v>0.0757197851781366</v>
      </c>
      <c r="AX25" s="36">
        <f>'GDP &amp; growth rate curr04-05'!AX25/'GDP &amp; growth rate curr04-05'!AX$34*100</f>
        <v>0.0724074126408831</v>
      </c>
      <c r="AY25" s="36">
        <f>'GDP &amp; growth rate curr04-05'!AY25/'GDP &amp; growth rate curr04-05'!AY$34*100</f>
        <v>0.07169911381168126</v>
      </c>
      <c r="AZ25" s="36">
        <f>'GDP &amp; growth rate curr04-05'!AZ25/'GDP &amp; growth rate curr04-05'!AZ$34*100</f>
        <v>0.07031487156423838</v>
      </c>
      <c r="BA25" s="36">
        <f>'GDP &amp; growth rate curr04-05'!BA25/'GDP &amp; growth rate curr04-05'!BA$34*100</f>
        <v>0.07213154642332288</v>
      </c>
      <c r="BB25" s="36">
        <f>'GDP &amp; growth rate curr04-05'!BB25/'GDP &amp; growth rate curr04-05'!BB$34*100</f>
        <v>0.0693327011386642</v>
      </c>
      <c r="BC25" s="36">
        <f>'GDP &amp; growth rate curr04-05'!BC25/'GDP &amp; growth rate curr04-05'!BC$34*100</f>
        <v>0.06631145296088231</v>
      </c>
      <c r="BD25" s="36">
        <f>'GDP &amp; growth rate curr04-05'!BD25/'GDP &amp; growth rate curr04-05'!BD$34*100</f>
        <v>0.06368172934922933</v>
      </c>
      <c r="BE25" s="36">
        <f>'GDP &amp; growth rate curr04-05'!BE25/'GDP &amp; growth rate curr04-05'!BE$34*100</f>
        <v>0.06663378917256361</v>
      </c>
      <c r="BF25" s="36">
        <f>'GDP &amp; growth rate curr04-05'!BF25/'GDP &amp; growth rate curr04-05'!BF$34*100</f>
        <v>0.06355989456517848</v>
      </c>
      <c r="BG25" s="36">
        <f>'GDP &amp; growth rate curr04-05'!BG25/'GDP &amp; growth rate curr04-05'!BG$34*100</f>
        <v>0.0637446018626614</v>
      </c>
      <c r="BH25" s="36">
        <f>'GDP &amp; growth rate curr04-05'!BH25/'GDP &amp; growth rate curr04-05'!BH$34*100</f>
        <v>0.05927431864564468</v>
      </c>
      <c r="BI25" s="36">
        <f>'GDP &amp; growth rate curr04-05'!BI25/'GDP &amp; growth rate curr04-05'!BI$34*100</f>
        <v>0.06058187907904024</v>
      </c>
      <c r="BJ25" s="36">
        <f>'GDP &amp; growth rate curr04-05'!BJ25/'GDP &amp; growth rate curr04-05'!BJ$34*100</f>
        <v>0.06893217460945289</v>
      </c>
      <c r="BK25" s="36">
        <f>'GDP &amp; growth rate curr04-05'!BK25/'GDP &amp; growth rate curr04-05'!BK$34*100</f>
        <v>0.06413422248463896</v>
      </c>
      <c r="BL25" s="36">
        <f>'GDP &amp; growth rate curr04-05'!BL25/'GDP &amp; growth rate curr04-05'!BL$34*100</f>
        <v>0.06549335527249514</v>
      </c>
      <c r="BM25" s="36">
        <f>'GDP &amp; growth rate curr04-05'!BM25/'GDP &amp; growth rate curr04-05'!BM$34*100</f>
        <v>0.06865571555104147</v>
      </c>
      <c r="BN25" s="36"/>
      <c r="BO25" s="76">
        <v>7.3</v>
      </c>
      <c r="BQ25" s="77" t="s">
        <v>56</v>
      </c>
    </row>
    <row r="26" spans="1:69" ht="26.25">
      <c r="A26" s="76">
        <v>7.4</v>
      </c>
      <c r="B26" s="86" t="s">
        <v>177</v>
      </c>
      <c r="C26" s="36">
        <f>'GDP &amp; growth rate curr04-05'!C26/'GDP &amp; growth rate curr04-05'!C$34*100</f>
        <v>0.3545147411781707</v>
      </c>
      <c r="D26" s="36">
        <f>'GDP &amp; growth rate curr04-05'!D26/'GDP &amp; growth rate curr04-05'!D$34*100</f>
        <v>0.3730881224846221</v>
      </c>
      <c r="E26" s="36">
        <f>'GDP &amp; growth rate curr04-05'!E26/'GDP &amp; growth rate curr04-05'!E$34*100</f>
        <v>0.38777380320708865</v>
      </c>
      <c r="F26" s="36">
        <f>'GDP &amp; growth rate curr04-05'!F26/'GDP &amp; growth rate curr04-05'!F$34*100</f>
        <v>0.36480541956895157</v>
      </c>
      <c r="G26" s="36">
        <f>'GDP &amp; growth rate curr04-05'!G26/'GDP &amp; growth rate curr04-05'!G$34*100</f>
        <v>0.4068349828787658</v>
      </c>
      <c r="H26" s="36">
        <f>'GDP &amp; growth rate curr04-05'!H26/'GDP &amp; growth rate curr04-05'!H$34*100</f>
        <v>0.4367860946161428</v>
      </c>
      <c r="I26" s="36">
        <f>'GDP &amp; growth rate curr04-05'!I26/'GDP &amp; growth rate curr04-05'!I$34*100</f>
        <v>0.3963739673707311</v>
      </c>
      <c r="J26" s="36">
        <f>'GDP &amp; growth rate curr04-05'!J26/'GDP &amp; growth rate curr04-05'!J$34*100</f>
        <v>0.4100854774084702</v>
      </c>
      <c r="K26" s="36">
        <f>'GDP &amp; growth rate curr04-05'!K26/'GDP &amp; growth rate curr04-05'!K$34*100</f>
        <v>0.406583370025643</v>
      </c>
      <c r="L26" s="36">
        <f>'GDP &amp; growth rate curr04-05'!L26/'GDP &amp; growth rate curr04-05'!L$34*100</f>
        <v>0.40612893941773687</v>
      </c>
      <c r="M26" s="36">
        <f>'GDP &amp; growth rate curr04-05'!M26/'GDP &amp; growth rate curr04-05'!M$34*100</f>
        <v>0.3760751301686176</v>
      </c>
      <c r="N26" s="36">
        <f>'GDP &amp; growth rate curr04-05'!N26/'GDP &amp; growth rate curr04-05'!N$34*100</f>
        <v>0.40572500622076246</v>
      </c>
      <c r="O26" s="36">
        <f>'GDP &amp; growth rate curr04-05'!O26/'GDP &amp; growth rate curr04-05'!O$34*100</f>
        <v>0.41533514442782266</v>
      </c>
      <c r="P26" s="36">
        <f>'GDP &amp; growth rate curr04-05'!P26/'GDP &amp; growth rate curr04-05'!P$34*100</f>
        <v>0.4172549620566508</v>
      </c>
      <c r="Q26" s="36">
        <f>'GDP &amp; growth rate curr04-05'!Q26/'GDP &amp; growth rate curr04-05'!Q$34*100</f>
        <v>0.41092243680120627</v>
      </c>
      <c r="R26" s="36">
        <f>'GDP &amp; growth rate curr04-05'!R26/'GDP &amp; growth rate curr04-05'!R$34*100</f>
        <v>0.4327900186368903</v>
      </c>
      <c r="S26" s="36">
        <f>'GDP &amp; growth rate curr04-05'!S26/'GDP &amp; growth rate curr04-05'!S$34*100</f>
        <v>0.4414579996327087</v>
      </c>
      <c r="T26" s="36">
        <f>'GDP &amp; growth rate curr04-05'!T26/'GDP &amp; growth rate curr04-05'!T$34*100</f>
        <v>0.4085552243037547</v>
      </c>
      <c r="U26" s="36">
        <f>'GDP &amp; growth rate curr04-05'!U26/'GDP &amp; growth rate curr04-05'!U$34*100</f>
        <v>0.4680230913846865</v>
      </c>
      <c r="V26" s="36">
        <f>'GDP &amp; growth rate curr04-05'!V26/'GDP &amp; growth rate curr04-05'!V$34*100</f>
        <v>0.4799614054309385</v>
      </c>
      <c r="W26" s="36">
        <f>'GDP &amp; growth rate curr04-05'!W26/'GDP &amp; growth rate curr04-05'!W$34*100</f>
        <v>0.5289857143574703</v>
      </c>
      <c r="X26" s="36">
        <f>'GDP &amp; growth rate curr04-05'!X26/'GDP &amp; growth rate curr04-05'!X$34*100</f>
        <v>0.5535855168135058</v>
      </c>
      <c r="Y26" s="36">
        <f>'GDP &amp; growth rate curr04-05'!Y26/'GDP &amp; growth rate curr04-05'!Y$34*100</f>
        <v>0.5251315875446838</v>
      </c>
      <c r="Z26" s="36">
        <f>'GDP &amp; growth rate curr04-05'!Z26/'GDP &amp; growth rate curr04-05'!Z$34*100</f>
        <v>0.485936896689113</v>
      </c>
      <c r="AA26" s="36">
        <f>'GDP &amp; growth rate curr04-05'!AA26/'GDP &amp; growth rate curr04-05'!AA$34*100</f>
        <v>0.47086938879311113</v>
      </c>
      <c r="AB26" s="36">
        <f>'GDP &amp; growth rate curr04-05'!AB26/'GDP &amp; growth rate curr04-05'!AB$34*100</f>
        <v>0.50792195301754</v>
      </c>
      <c r="AC26" s="36">
        <f>'GDP &amp; growth rate curr04-05'!AC26/'GDP &amp; growth rate curr04-05'!AC$34*100</f>
        <v>0.628482092815111</v>
      </c>
      <c r="AD26" s="36">
        <f>'GDP &amp; growth rate curr04-05'!AD26/'GDP &amp; growth rate curr04-05'!AD$34*100</f>
        <v>0.6063434778340764</v>
      </c>
      <c r="AE26" s="36">
        <f>'GDP &amp; growth rate curr04-05'!AE26/'GDP &amp; growth rate curr04-05'!AE$34*100</f>
        <v>0.6583606480099055</v>
      </c>
      <c r="AF26" s="36">
        <f>'GDP &amp; growth rate curr04-05'!AF26/'GDP &amp; growth rate curr04-05'!AF$34*100</f>
        <v>0.6559871207310489</v>
      </c>
      <c r="AG26" s="36">
        <f>'GDP &amp; growth rate curr04-05'!AG26/'GDP &amp; growth rate curr04-05'!AG$34*100</f>
        <v>0.5763469573004066</v>
      </c>
      <c r="AH26" s="36">
        <f>'GDP &amp; growth rate curr04-05'!AH26/'GDP &amp; growth rate curr04-05'!AH$34*100</f>
        <v>0.5651690814760233</v>
      </c>
      <c r="AI26" s="36">
        <f>'GDP &amp; growth rate curr04-05'!AI26/'GDP &amp; growth rate curr04-05'!AI$34*100</f>
        <v>0.6167153161179476</v>
      </c>
      <c r="AJ26" s="36">
        <f>'GDP &amp; growth rate curr04-05'!AJ26/'GDP &amp; growth rate curr04-05'!AJ$34*100</f>
        <v>0.6221201607267307</v>
      </c>
      <c r="AK26" s="36">
        <f>'GDP &amp; growth rate curr04-05'!AK26/'GDP &amp; growth rate curr04-05'!AK$34*100</f>
        <v>0.6182033267086943</v>
      </c>
      <c r="AL26" s="36">
        <f>'GDP &amp; growth rate curr04-05'!AL26/'GDP &amp; growth rate curr04-05'!AL$34*100</f>
        <v>0.6062649096996721</v>
      </c>
      <c r="AM26" s="36">
        <f>'GDP &amp; growth rate curr04-05'!AM26/'GDP &amp; growth rate curr04-05'!AM$34*100</f>
        <v>0.6724439388631189</v>
      </c>
      <c r="AN26" s="36">
        <f>'GDP &amp; growth rate curr04-05'!AN26/'GDP &amp; growth rate curr04-05'!AN$34*100</f>
        <v>0.8432706658350251</v>
      </c>
      <c r="AO26" s="36">
        <f>'GDP &amp; growth rate curr04-05'!AO26/'GDP &amp; growth rate curr04-05'!AO$34*100</f>
        <v>0.9022685256840715</v>
      </c>
      <c r="AP26" s="36">
        <f>'GDP &amp; growth rate curr04-05'!AP26/'GDP &amp; growth rate curr04-05'!AP$34*100</f>
        <v>0.8867528048951699</v>
      </c>
      <c r="AQ26" s="36">
        <f>'GDP &amp; growth rate curr04-05'!AQ26/'GDP &amp; growth rate curr04-05'!AQ$34*100</f>
        <v>0.9176360342922794</v>
      </c>
      <c r="AR26" s="36">
        <f>'GDP &amp; growth rate curr04-05'!AR26/'GDP &amp; growth rate curr04-05'!AR$34*100</f>
        <v>0.9817873408145052</v>
      </c>
      <c r="AS26" s="36">
        <f>'GDP &amp; growth rate curr04-05'!AS26/'GDP &amp; growth rate curr04-05'!AS$34*100</f>
        <v>1.1114472590645295</v>
      </c>
      <c r="AT26" s="36">
        <f>'GDP &amp; growth rate curr04-05'!AT26/'GDP &amp; growth rate curr04-05'!AT$34*100</f>
        <v>1.2318741521739456</v>
      </c>
      <c r="AU26" s="36">
        <f>'GDP &amp; growth rate curr04-05'!AU26/'GDP &amp; growth rate curr04-05'!AU$34*100</f>
        <v>1.3312302869849155</v>
      </c>
      <c r="AV26" s="36">
        <f>'GDP &amp; growth rate curr04-05'!AV26/'GDP &amp; growth rate curr04-05'!AV$34*100</f>
        <v>1.3557133942800634</v>
      </c>
      <c r="AW26" s="36">
        <f>'GDP &amp; growth rate curr04-05'!AW26/'GDP &amp; growth rate curr04-05'!AW$34*100</f>
        <v>1.3963425114769121</v>
      </c>
      <c r="AX26" s="36">
        <f>'GDP &amp; growth rate curr04-05'!AX26/'GDP &amp; growth rate curr04-05'!AX$34*100</f>
        <v>1.4896965907302173</v>
      </c>
      <c r="AY26" s="36">
        <f>'GDP &amp; growth rate curr04-05'!AY26/'GDP &amp; growth rate curr04-05'!AY$34*100</f>
        <v>1.5558516900631314</v>
      </c>
      <c r="AZ26" s="36">
        <f>'GDP &amp; growth rate curr04-05'!AZ26/'GDP &amp; growth rate curr04-05'!AZ$34*100</f>
        <v>1.4743618837923294</v>
      </c>
      <c r="BA26" s="36">
        <f>'GDP &amp; growth rate curr04-05'!BA26/'GDP &amp; growth rate curr04-05'!BA$34*100</f>
        <v>1.521207751826282</v>
      </c>
      <c r="BB26" s="36">
        <f>'GDP &amp; growth rate curr04-05'!BB26/'GDP &amp; growth rate curr04-05'!BB$34*100</f>
        <v>1.6709555515075962</v>
      </c>
      <c r="BC26" s="36">
        <f>'GDP &amp; growth rate curr04-05'!BC26/'GDP &amp; growth rate curr04-05'!BC$34*100</f>
        <v>1.5128419743094839</v>
      </c>
      <c r="BD26" s="36">
        <f>'GDP &amp; growth rate curr04-05'!BD26/'GDP &amp; growth rate curr04-05'!BD$34*100</f>
        <v>1.6084708606704394</v>
      </c>
      <c r="BE26" s="36">
        <f>'GDP &amp; growth rate curr04-05'!BE26/'GDP &amp; growth rate curr04-05'!BE$34*100</f>
        <v>1.6584355904129635</v>
      </c>
      <c r="BF26" s="36">
        <f>'GDP &amp; growth rate curr04-05'!BF26/'GDP &amp; growth rate curr04-05'!BF$34*100</f>
        <v>1.5937164282271086</v>
      </c>
      <c r="BG26" s="36">
        <f>'GDP &amp; growth rate curr04-05'!BG26/'GDP &amp; growth rate curr04-05'!BG$34*100</f>
        <v>1.4846927229075588</v>
      </c>
      <c r="BH26" s="36">
        <f>'GDP &amp; growth rate curr04-05'!BH26/'GDP &amp; growth rate curr04-05'!BH$34*100</f>
        <v>1.441897996538696</v>
      </c>
      <c r="BI26" s="36">
        <f>'GDP &amp; growth rate curr04-05'!BI26/'GDP &amp; growth rate curr04-05'!BI$34*100</f>
        <v>1.4222505879028962</v>
      </c>
      <c r="BJ26" s="36">
        <f>'GDP &amp; growth rate curr04-05'!BJ26/'GDP &amp; growth rate curr04-05'!BJ$34*100</f>
        <v>1.4156877836023067</v>
      </c>
      <c r="BK26" s="36">
        <f>'GDP &amp; growth rate curr04-05'!BK26/'GDP &amp; growth rate curr04-05'!BK$34*100</f>
        <v>1.1049875428688098</v>
      </c>
      <c r="BL26" s="36">
        <f>'GDP &amp; growth rate curr04-05'!BL26/'GDP &amp; growth rate curr04-05'!BL$34*100</f>
        <v>1.0694745552475657</v>
      </c>
      <c r="BM26" s="36">
        <f>'GDP &amp; growth rate curr04-05'!BM26/'GDP &amp; growth rate curr04-05'!BM$34*100</f>
        <v>1.0941778334275585</v>
      </c>
      <c r="BN26" s="36"/>
      <c r="BO26" s="76">
        <v>7.4</v>
      </c>
      <c r="BQ26" s="77" t="s">
        <v>57</v>
      </c>
    </row>
    <row r="27" spans="1:69" ht="26.25">
      <c r="A27" s="76"/>
      <c r="B27" s="8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7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7"/>
      <c r="BO27" s="76"/>
      <c r="BQ27" s="77"/>
    </row>
    <row r="28" spans="1:69" ht="40.5">
      <c r="A28" s="74">
        <v>8</v>
      </c>
      <c r="B28" s="121" t="s">
        <v>178</v>
      </c>
      <c r="C28" s="36">
        <f>'GDP &amp; growth rate curr04-05'!C28/'GDP &amp; growth rate curr04-05'!C$34*100</f>
        <v>12.495761199597558</v>
      </c>
      <c r="D28" s="36">
        <f>'GDP &amp; growth rate curr04-05'!D28/'GDP &amp; growth rate curr04-05'!D$34*100</f>
        <v>12.731695295102934</v>
      </c>
      <c r="E28" s="36">
        <f>'GDP &amp; growth rate curr04-05'!E28/'GDP &amp; growth rate curr04-05'!E$34*100</f>
        <v>13.633059556726929</v>
      </c>
      <c r="F28" s="36">
        <f>'GDP &amp; growth rate curr04-05'!F28/'GDP &amp; growth rate curr04-05'!F$34*100</f>
        <v>13.506622811013594</v>
      </c>
      <c r="G28" s="36">
        <f>'GDP &amp; growth rate curr04-05'!G28/'GDP &amp; growth rate curr04-05'!G$34*100</f>
        <v>15.407952764002983</v>
      </c>
      <c r="H28" s="36">
        <f>'GDP &amp; growth rate curr04-05'!H28/'GDP &amp; growth rate curr04-05'!H$34*100</f>
        <v>16.276696111905252</v>
      </c>
      <c r="I28" s="36">
        <f>'GDP &amp; growth rate curr04-05'!I28/'GDP &amp; growth rate curr04-05'!I$34*100</f>
        <v>14.78323677255825</v>
      </c>
      <c r="J28" s="36">
        <f>'GDP &amp; growth rate curr04-05'!J28/'GDP &amp; growth rate curr04-05'!J$34*100</f>
        <v>15.49441842108689</v>
      </c>
      <c r="K28" s="36">
        <f>'GDP &amp; growth rate curr04-05'!K28/'GDP &amp; growth rate curr04-05'!K$34*100</f>
        <v>14.855510213927465</v>
      </c>
      <c r="L28" s="36">
        <f>'GDP &amp; growth rate curr04-05'!L28/'GDP &amp; growth rate curr04-05'!L$34*100</f>
        <v>15.175844544893987</v>
      </c>
      <c r="M28" s="36">
        <f>'GDP &amp; growth rate curr04-05'!M28/'GDP &amp; growth rate curr04-05'!M$34*100</f>
        <v>14.938700537473654</v>
      </c>
      <c r="N28" s="36">
        <f>'GDP &amp; growth rate curr04-05'!N28/'GDP &amp; growth rate curr04-05'!N$34*100</f>
        <v>14.462282042097547</v>
      </c>
      <c r="O28" s="36">
        <f>'GDP &amp; growth rate curr04-05'!O28/'GDP &amp; growth rate curr04-05'!O$34*100</f>
        <v>15.528135385939567</v>
      </c>
      <c r="P28" s="36">
        <f>'GDP &amp; growth rate curr04-05'!P28/'GDP &amp; growth rate curr04-05'!P$34*100</f>
        <v>14.696364612448457</v>
      </c>
      <c r="Q28" s="36">
        <f>'GDP &amp; growth rate curr04-05'!Q28/'GDP &amp; growth rate curr04-05'!Q$34*100</f>
        <v>13.6720357835677</v>
      </c>
      <c r="R28" s="36">
        <f>'GDP &amp; growth rate curr04-05'!R28/'GDP &amp; growth rate curr04-05'!R$34*100</f>
        <v>14.1126040778049</v>
      </c>
      <c r="S28" s="36">
        <f>'GDP &amp; growth rate curr04-05'!S28/'GDP &amp; growth rate curr04-05'!S$34*100</f>
        <v>13.273130521358878</v>
      </c>
      <c r="T28" s="36">
        <f>'GDP &amp; growth rate curr04-05'!T28/'GDP &amp; growth rate curr04-05'!T$34*100</f>
        <v>12.392509357029503</v>
      </c>
      <c r="U28" s="36">
        <f>'GDP &amp; growth rate curr04-05'!U28/'GDP &amp; growth rate curr04-05'!U$34*100</f>
        <v>12.579201520668892</v>
      </c>
      <c r="V28" s="36">
        <f>'GDP &amp; growth rate curr04-05'!V28/'GDP &amp; growth rate curr04-05'!V$34*100</f>
        <v>12.271411494001278</v>
      </c>
      <c r="W28" s="36">
        <f>'GDP &amp; growth rate curr04-05'!W28/'GDP &amp; growth rate curr04-05'!W$34*100</f>
        <v>12.569357522999283</v>
      </c>
      <c r="X28" s="36">
        <f>'GDP &amp; growth rate curr04-05'!X28/'GDP &amp; growth rate curr04-05'!X$34*100</f>
        <v>12.954129897395564</v>
      </c>
      <c r="Y28" s="36">
        <f>'GDP &amp; growth rate curr04-05'!Y28/'GDP &amp; growth rate curr04-05'!Y$34*100</f>
        <v>12.88800313436469</v>
      </c>
      <c r="Z28" s="36">
        <f>'GDP &amp; growth rate curr04-05'!Z28/'GDP &amp; growth rate curr04-05'!Z$34*100</f>
        <v>11.72676184509649</v>
      </c>
      <c r="AA28" s="36">
        <f>'GDP &amp; growth rate curr04-05'!AA28/'GDP &amp; growth rate curr04-05'!AA$34*100</f>
        <v>11.196997194406293</v>
      </c>
      <c r="AB28" s="36">
        <f>'GDP &amp; growth rate curr04-05'!AB28/'GDP &amp; growth rate curr04-05'!AB$34*100</f>
        <v>11.951495090539014</v>
      </c>
      <c r="AC28" s="36">
        <f>'GDP &amp; growth rate curr04-05'!AC28/'GDP &amp; growth rate curr04-05'!AC$34*100</f>
        <v>12.366121173189484</v>
      </c>
      <c r="AD28" s="36">
        <f>'GDP &amp; growth rate curr04-05'!AD28/'GDP &amp; growth rate curr04-05'!AD$34*100</f>
        <v>11.819966513530728</v>
      </c>
      <c r="AE28" s="36">
        <f>'GDP &amp; growth rate curr04-05'!AE28/'GDP &amp; growth rate curr04-05'!AE$34*100</f>
        <v>11.862915220278134</v>
      </c>
      <c r="AF28" s="36">
        <f>'GDP &amp; growth rate curr04-05'!AF28/'GDP &amp; growth rate curr04-05'!AF$34*100</f>
        <v>11.856394164191297</v>
      </c>
      <c r="AG28" s="36">
        <f>'GDP &amp; growth rate curr04-05'!AG28/'GDP &amp; growth rate curr04-05'!AG$34*100</f>
        <v>11.04961184703244</v>
      </c>
      <c r="AH28" s="36">
        <f>'GDP &amp; growth rate curr04-05'!AH28/'GDP &amp; growth rate curr04-05'!AH$34*100</f>
        <v>11.13227747929814</v>
      </c>
      <c r="AI28" s="36">
        <f>'GDP &amp; growth rate curr04-05'!AI28/'GDP &amp; growth rate curr04-05'!AI$34*100</f>
        <v>11.427368280665075</v>
      </c>
      <c r="AJ28" s="36">
        <f>'GDP &amp; growth rate curr04-05'!AJ28/'GDP &amp; growth rate curr04-05'!AJ$34*100</f>
        <v>11.171360225004928</v>
      </c>
      <c r="AK28" s="36">
        <f>'GDP &amp; growth rate curr04-05'!AK28/'GDP &amp; growth rate curr04-05'!AK$34*100</f>
        <v>11.444338037100158</v>
      </c>
      <c r="AL28" s="36">
        <f>'GDP &amp; growth rate curr04-05'!AL28/'GDP &amp; growth rate curr04-05'!AL$34*100</f>
        <v>11.73102770897853</v>
      </c>
      <c r="AM28" s="36">
        <f>'GDP &amp; growth rate curr04-05'!AM28/'GDP &amp; growth rate curr04-05'!AM$34*100</f>
        <v>12.063443765639658</v>
      </c>
      <c r="AN28" s="36">
        <f>'GDP &amp; growth rate curr04-05'!AN28/'GDP &amp; growth rate curr04-05'!AN$34*100</f>
        <v>12.162369181939338</v>
      </c>
      <c r="AO28" s="36">
        <f>'GDP &amp; growth rate curr04-05'!AO28/'GDP &amp; growth rate curr04-05'!AO$34*100</f>
        <v>11.841214650585226</v>
      </c>
      <c r="AP28" s="36">
        <f>'GDP &amp; growth rate curr04-05'!AP28/'GDP &amp; growth rate curr04-05'!AP$34*100</f>
        <v>12.112233648610067</v>
      </c>
      <c r="AQ28" s="36">
        <f>'GDP &amp; growth rate curr04-05'!AQ28/'GDP &amp; growth rate curr04-05'!AQ$34*100</f>
        <v>12.146738837618772</v>
      </c>
      <c r="AR28" s="36">
        <f>'GDP &amp; growth rate curr04-05'!AR28/'GDP &amp; growth rate curr04-05'!AR$34*100</f>
        <v>12.860689815577315</v>
      </c>
      <c r="AS28" s="36">
        <f>'GDP &amp; growth rate curr04-05'!AS28/'GDP &amp; growth rate curr04-05'!AS$34*100</f>
        <v>12.433220195456302</v>
      </c>
      <c r="AT28" s="36">
        <f>'GDP &amp; growth rate curr04-05'!AT28/'GDP &amp; growth rate curr04-05'!AT$34*100</f>
        <v>12.920707600870566</v>
      </c>
      <c r="AU28" s="36">
        <f>'GDP &amp; growth rate curr04-05'!AU28/'GDP &amp; growth rate curr04-05'!AU$34*100</f>
        <v>12.501918014530247</v>
      </c>
      <c r="AV28" s="36">
        <f>'GDP &amp; growth rate curr04-05'!AV28/'GDP &amp; growth rate curr04-05'!AV$34*100</f>
        <v>12.854717765997453</v>
      </c>
      <c r="AW28" s="36">
        <f>'GDP &amp; growth rate curr04-05'!AW28/'GDP &amp; growth rate curr04-05'!AW$34*100</f>
        <v>12.186045350205282</v>
      </c>
      <c r="AX28" s="36">
        <f>'GDP &amp; growth rate curr04-05'!AX28/'GDP &amp; growth rate curr04-05'!AX$34*100</f>
        <v>12.478640446157257</v>
      </c>
      <c r="AY28" s="36">
        <f>'GDP &amp; growth rate curr04-05'!AY28/'GDP &amp; growth rate curr04-05'!AY$34*100</f>
        <v>12.619892900160536</v>
      </c>
      <c r="AZ28" s="36">
        <f>'GDP &amp; growth rate curr04-05'!AZ28/'GDP &amp; growth rate curr04-05'!AZ$34*100</f>
        <v>14.02008517978081</v>
      </c>
      <c r="BA28" s="36">
        <f>'GDP &amp; growth rate curr04-05'!BA28/'GDP &amp; growth rate curr04-05'!BA$34*100</f>
        <v>14.11055729237399</v>
      </c>
      <c r="BB28" s="36">
        <f>'GDP &amp; growth rate curr04-05'!BB28/'GDP &amp; growth rate curr04-05'!BB$34*100</f>
        <v>14.781821644871531</v>
      </c>
      <c r="BC28" s="36">
        <f>'GDP &amp; growth rate curr04-05'!BC28/'GDP &amp; growth rate curr04-05'!BC$34*100</f>
        <v>15.367515601297246</v>
      </c>
      <c r="BD28" s="36">
        <f>'GDP &amp; growth rate curr04-05'!BD28/'GDP &amp; growth rate curr04-05'!BD$34*100</f>
        <v>15.32891926758126</v>
      </c>
      <c r="BE28" s="36">
        <f>'GDP &amp; growth rate curr04-05'!BE28/'GDP &amp; growth rate curr04-05'!BE$34*100</f>
        <v>14.712404115013298</v>
      </c>
      <c r="BF28" s="36">
        <f>'GDP &amp; growth rate curr04-05'!BF28/'GDP &amp; growth rate curr04-05'!BF$34*100</f>
        <v>14.543624654236027</v>
      </c>
      <c r="BG28" s="36">
        <f>'GDP &amp; growth rate curr04-05'!BG28/'GDP &amp; growth rate curr04-05'!BG$34*100</f>
        <v>14.838200289534868</v>
      </c>
      <c r="BH28" s="36">
        <f>'GDP &amp; growth rate curr04-05'!BH28/'GDP &amp; growth rate curr04-05'!BH$34*100</f>
        <v>15.09059553313404</v>
      </c>
      <c r="BI28" s="36">
        <f>'GDP &amp; growth rate curr04-05'!BI28/'GDP &amp; growth rate curr04-05'!BI$34*100</f>
        <v>15.939633531020595</v>
      </c>
      <c r="BJ28" s="36">
        <f>'GDP &amp; growth rate curr04-05'!BJ28/'GDP &amp; growth rate curr04-05'!BJ$34*100</f>
        <v>15.795584367400057</v>
      </c>
      <c r="BK28" s="36">
        <f>'GDP &amp; growth rate curr04-05'!BK28/'GDP &amp; growth rate curr04-05'!BK$34*100</f>
        <v>16.074844872159208</v>
      </c>
      <c r="BL28" s="36">
        <f>'GDP &amp; growth rate curr04-05'!BL28/'GDP &amp; growth rate curr04-05'!BL$34*100</f>
        <v>16.462998935494646</v>
      </c>
      <c r="BM28" s="36">
        <f>'GDP &amp; growth rate curr04-05'!BM28/'GDP &amp; growth rate curr04-05'!BM$34*100</f>
        <v>17.22331831840148</v>
      </c>
      <c r="BN28" s="36">
        <f>'GDP &amp; growth rate curr04-05'!BN28/'GDP &amp; growth rate curr04-05'!BN$34*100</f>
        <v>18.519218391019717</v>
      </c>
      <c r="BO28" s="74">
        <v>8</v>
      </c>
      <c r="BQ28" s="117" t="s">
        <v>139</v>
      </c>
    </row>
    <row r="29" spans="1:69" ht="26.25">
      <c r="A29" s="76">
        <v>8.1</v>
      </c>
      <c r="B29" s="86" t="s">
        <v>179</v>
      </c>
      <c r="C29" s="36">
        <f>'GDP &amp; growth rate curr04-05'!C29/'GDP &amp; growth rate curr04-05'!C$34*100</f>
        <v>0.8523176871652408</v>
      </c>
      <c r="D29" s="36">
        <f>'GDP &amp; growth rate curr04-05'!D29/'GDP &amp; growth rate curr04-05'!D$34*100</f>
        <v>0.926870510645248</v>
      </c>
      <c r="E29" s="36">
        <f>'GDP &amp; growth rate curr04-05'!E29/'GDP &amp; growth rate curr04-05'!E$34*100</f>
        <v>0.8185859998991013</v>
      </c>
      <c r="F29" s="36">
        <f>'GDP &amp; growth rate curr04-05'!F29/'GDP &amp; growth rate curr04-05'!F$34*100</f>
        <v>0.8631367820154174</v>
      </c>
      <c r="G29" s="36">
        <f>'GDP &amp; growth rate curr04-05'!G29/'GDP &amp; growth rate curr04-05'!G$34*100</f>
        <v>0.9188259375632071</v>
      </c>
      <c r="H29" s="36">
        <f>'GDP &amp; growth rate curr04-05'!H29/'GDP &amp; growth rate curr04-05'!H$34*100</f>
        <v>1.0209431273826493</v>
      </c>
      <c r="I29" s="36">
        <f>'GDP &amp; growth rate curr04-05'!I29/'GDP &amp; growth rate curr04-05'!I$34*100</f>
        <v>1.0425488991818406</v>
      </c>
      <c r="J29" s="36">
        <f>'GDP &amp; growth rate curr04-05'!J29/'GDP &amp; growth rate curr04-05'!J$34*100</f>
        <v>1.115384025497057</v>
      </c>
      <c r="K29" s="36">
        <f>'GDP &amp; growth rate curr04-05'!K29/'GDP &amp; growth rate curr04-05'!K$34*100</f>
        <v>1.0754281691724332</v>
      </c>
      <c r="L29" s="36">
        <f>'GDP &amp; growth rate curr04-05'!L29/'GDP &amp; growth rate curr04-05'!L$34*100</f>
        <v>1.112019736909007</v>
      </c>
      <c r="M29" s="36">
        <f>'GDP &amp; growth rate curr04-05'!M29/'GDP &amp; growth rate curr04-05'!M$34*100</f>
        <v>1.152056174238488</v>
      </c>
      <c r="N29" s="36">
        <f>'GDP &amp; growth rate curr04-05'!N29/'GDP &amp; growth rate curr04-05'!N$34*100</f>
        <v>1.2560683800402448</v>
      </c>
      <c r="O29" s="36">
        <f>'GDP &amp; growth rate curr04-05'!O29/'GDP &amp; growth rate curr04-05'!O$34*100</f>
        <v>1.4436731012629083</v>
      </c>
      <c r="P29" s="36">
        <f>'GDP &amp; growth rate curr04-05'!P29/'GDP &amp; growth rate curr04-05'!P$34*100</f>
        <v>1.3976904707748004</v>
      </c>
      <c r="Q29" s="36">
        <f>'GDP &amp; growth rate curr04-05'!Q29/'GDP &amp; growth rate curr04-05'!Q$34*100</f>
        <v>1.4019415582450203</v>
      </c>
      <c r="R29" s="36">
        <f>'GDP &amp; growth rate curr04-05'!R29/'GDP &amp; growth rate curr04-05'!R$34*100</f>
        <v>1.5823397156342425</v>
      </c>
      <c r="S29" s="36">
        <f>'GDP &amp; growth rate curr04-05'!S29/'GDP &amp; growth rate curr04-05'!S$34*100</f>
        <v>1.517822386902621</v>
      </c>
      <c r="T29" s="36">
        <f>'GDP &amp; growth rate curr04-05'!T29/'GDP &amp; growth rate curr04-05'!T$34*100</f>
        <v>1.488236367231977</v>
      </c>
      <c r="U29" s="36">
        <f>'GDP &amp; growth rate curr04-05'!U29/'GDP &amp; growth rate curr04-05'!U$34*100</f>
        <v>1.547636704402233</v>
      </c>
      <c r="V29" s="36">
        <f>'GDP &amp; growth rate curr04-05'!V29/'GDP &amp; growth rate curr04-05'!V$34*100</f>
        <v>1.5844701627922682</v>
      </c>
      <c r="W29" s="36">
        <f>'GDP &amp; growth rate curr04-05'!W29/'GDP &amp; growth rate curr04-05'!W$34*100</f>
        <v>1.7845458217806416</v>
      </c>
      <c r="X29" s="36">
        <f>'GDP &amp; growth rate curr04-05'!X29/'GDP &amp; growth rate curr04-05'!X$34*100</f>
        <v>1.9702176600961026</v>
      </c>
      <c r="Y29" s="36">
        <f>'GDP &amp; growth rate curr04-05'!Y29/'GDP &amp; growth rate curr04-05'!Y$34*100</f>
        <v>2.0594591894261804</v>
      </c>
      <c r="Z29" s="36">
        <f>'GDP &amp; growth rate curr04-05'!Z29/'GDP &amp; growth rate curr04-05'!Z$34*100</f>
        <v>2.0885551749014653</v>
      </c>
      <c r="AA29" s="36">
        <f>'GDP &amp; growth rate curr04-05'!AA29/'GDP &amp; growth rate curr04-05'!AA$34*100</f>
        <v>2.222535054515054</v>
      </c>
      <c r="AB29" s="36">
        <f>'GDP &amp; growth rate curr04-05'!AB29/'GDP &amp; growth rate curr04-05'!AB$34*100</f>
        <v>2.696386002785577</v>
      </c>
      <c r="AC29" s="36">
        <f>'GDP &amp; growth rate curr04-05'!AC29/'GDP &amp; growth rate curr04-05'!AC$34*100</f>
        <v>2.97135664955013</v>
      </c>
      <c r="AD29" s="36">
        <f>'GDP &amp; growth rate curr04-05'!AD29/'GDP &amp; growth rate curr04-05'!AD$34*100</f>
        <v>2.8771215442184115</v>
      </c>
      <c r="AE29" s="36">
        <f>'GDP &amp; growth rate curr04-05'!AE29/'GDP &amp; growth rate curr04-05'!AE$34*100</f>
        <v>2.9085009866461857</v>
      </c>
      <c r="AF29" s="36">
        <f>'GDP &amp; growth rate curr04-05'!AF29/'GDP &amp; growth rate curr04-05'!AF$34*100</f>
        <v>2.9577765732868575</v>
      </c>
      <c r="AG29" s="36">
        <f>'GDP &amp; growth rate curr04-05'!AG29/'GDP &amp; growth rate curr04-05'!AG$34*100</f>
        <v>3.0082064117602596</v>
      </c>
      <c r="AH29" s="36">
        <f>'GDP &amp; growth rate curr04-05'!AH29/'GDP &amp; growth rate curr04-05'!AH$34*100</f>
        <v>3.2644784659365897</v>
      </c>
      <c r="AI29" s="36">
        <f>'GDP &amp; growth rate curr04-05'!AI29/'GDP &amp; growth rate curr04-05'!AI$34*100</f>
        <v>3.370509198695462</v>
      </c>
      <c r="AJ29" s="36">
        <f>'GDP &amp; growth rate curr04-05'!AJ29/'GDP &amp; growth rate curr04-05'!AJ$34*100</f>
        <v>3.1688113518222787</v>
      </c>
      <c r="AK29" s="36">
        <f>'GDP &amp; growth rate curr04-05'!AK29/'GDP &amp; growth rate curr04-05'!AK$34*100</f>
        <v>3.300386762119508</v>
      </c>
      <c r="AL29" s="36">
        <f>'GDP &amp; growth rate curr04-05'!AL29/'GDP &amp; growth rate curr04-05'!AL$34*100</f>
        <v>3.358721210979116</v>
      </c>
      <c r="AM29" s="36">
        <f>'GDP &amp; growth rate curr04-05'!AM29/'GDP &amp; growth rate curr04-05'!AM$34*100</f>
        <v>3.4310282413165547</v>
      </c>
      <c r="AN29" s="36">
        <f>'GDP &amp; growth rate curr04-05'!AN29/'GDP &amp; growth rate curr04-05'!AN$34*100</f>
        <v>3.4726189997630192</v>
      </c>
      <c r="AO29" s="36">
        <f>'GDP &amp; growth rate curr04-05'!AO29/'GDP &amp; growth rate curr04-05'!AO$34*100</f>
        <v>3.4725691750464054</v>
      </c>
      <c r="AP29" s="36">
        <f>'GDP &amp; growth rate curr04-05'!AP29/'GDP &amp; growth rate curr04-05'!AP$34*100</f>
        <v>3.7700056891367724</v>
      </c>
      <c r="AQ29" s="36">
        <f>'GDP &amp; growth rate curr04-05'!AQ29/'GDP &amp; growth rate curr04-05'!AQ$34*100</f>
        <v>3.8756259910103936</v>
      </c>
      <c r="AR29" s="36">
        <f>'GDP &amp; growth rate curr04-05'!AR29/'GDP &amp; growth rate curr04-05'!AR$34*100</f>
        <v>4.576794508789446</v>
      </c>
      <c r="AS29" s="36">
        <f>'GDP &amp; growth rate curr04-05'!AS29/'GDP &amp; growth rate curr04-05'!AS$34*100</f>
        <v>4.144276777204615</v>
      </c>
      <c r="AT29" s="36">
        <f>'GDP &amp; growth rate curr04-05'!AT29/'GDP &amp; growth rate curr04-05'!AT$34*100</f>
        <v>4.6757840557126205</v>
      </c>
      <c r="AU29" s="36">
        <f>'GDP &amp; growth rate curr04-05'!AU29/'GDP &amp; growth rate curr04-05'!AU$34*100</f>
        <v>4.761216817098108</v>
      </c>
      <c r="AV29" s="36">
        <f>'GDP &amp; growth rate curr04-05'!AV29/'GDP &amp; growth rate curr04-05'!AV$34*100</f>
        <v>5.41899493649548</v>
      </c>
      <c r="AW29" s="36">
        <f>'GDP &amp; growth rate curr04-05'!AW29/'GDP &amp; growth rate curr04-05'!AW$34*100</f>
        <v>5.09006037330716</v>
      </c>
      <c r="AX29" s="36">
        <f>'GDP &amp; growth rate curr04-05'!AX29/'GDP &amp; growth rate curr04-05'!AX$34*100</f>
        <v>5.307022224884142</v>
      </c>
      <c r="AY29" s="36">
        <f>'GDP &amp; growth rate curr04-05'!AY29/'GDP &amp; growth rate curr04-05'!AY$34*100</f>
        <v>5.289669151633953</v>
      </c>
      <c r="AZ29" s="36">
        <f>'GDP &amp; growth rate curr04-05'!AZ29/'GDP &amp; growth rate curr04-05'!AZ$34*100</f>
        <v>5.843575767069692</v>
      </c>
      <c r="BA29" s="36">
        <f>'GDP &amp; growth rate curr04-05'!BA29/'GDP &amp; growth rate curr04-05'!BA$34*100</f>
        <v>5.410138582132951</v>
      </c>
      <c r="BB29" s="36">
        <f>'GDP &amp; growth rate curr04-05'!BB29/'GDP &amp; growth rate curr04-05'!BB$34*100</f>
        <v>5.865048338997054</v>
      </c>
      <c r="BC29" s="36">
        <f>'GDP &amp; growth rate curr04-05'!BC29/'GDP &amp; growth rate curr04-05'!BC$34*100</f>
        <v>6.279169843116944</v>
      </c>
      <c r="BD29" s="36">
        <f>'GDP &amp; growth rate curr04-05'!BD29/'GDP &amp; growth rate curr04-05'!BD$34*100</f>
        <v>6.285633651556154</v>
      </c>
      <c r="BE29" s="36">
        <f>'GDP &amp; growth rate curr04-05'!BE29/'GDP &amp; growth rate curr04-05'!BE$34*100</f>
        <v>5.758034373660248</v>
      </c>
      <c r="BF29" s="36">
        <f>'GDP &amp; growth rate curr04-05'!BF29/'GDP &amp; growth rate curr04-05'!BF$34*100</f>
        <v>5.430404022065676</v>
      </c>
      <c r="BG29" s="36">
        <f>'GDP &amp; growth rate curr04-05'!BG29/'GDP &amp; growth rate curr04-05'!BG$34*100</f>
        <v>5.494076407207383</v>
      </c>
      <c r="BH29" s="36">
        <f>'GDP &amp; growth rate curr04-05'!BH29/'GDP &amp; growth rate curr04-05'!BH$34*100</f>
        <v>5.4821106304096885</v>
      </c>
      <c r="BI29" s="36">
        <f>'GDP &amp; growth rate curr04-05'!BI29/'GDP &amp; growth rate curr04-05'!BI$34*100</f>
        <v>5.636415093363392</v>
      </c>
      <c r="BJ29" s="36">
        <f>'GDP &amp; growth rate curr04-05'!BJ29/'GDP &amp; growth rate curr04-05'!BJ$34*100</f>
        <v>5.4313020684384234</v>
      </c>
      <c r="BK29" s="36">
        <f>'GDP &amp; growth rate curr04-05'!BK29/'GDP &amp; growth rate curr04-05'!BK$34*100</f>
        <v>5.661676456711814</v>
      </c>
      <c r="BL29" s="36">
        <f>'GDP &amp; growth rate curr04-05'!BL29/'GDP &amp; growth rate curr04-05'!BL$34*100</f>
        <v>5.737758933211435</v>
      </c>
      <c r="BM29" s="36">
        <f>'GDP &amp; growth rate curr04-05'!BM29/'GDP &amp; growth rate curr04-05'!BM$34*100</f>
        <v>5.852670756329085</v>
      </c>
      <c r="BN29" s="36"/>
      <c r="BO29" s="76">
        <v>8.1</v>
      </c>
      <c r="BQ29" s="77" t="s">
        <v>58</v>
      </c>
    </row>
    <row r="30" spans="1:69" ht="40.5">
      <c r="A30" s="76">
        <v>8.2</v>
      </c>
      <c r="B30" s="86" t="s">
        <v>180</v>
      </c>
      <c r="C30" s="36">
        <f>'GDP &amp; growth rate curr04-05'!C30/'GDP &amp; growth rate curr04-05'!C$34*100</f>
        <v>12.382195191490924</v>
      </c>
      <c r="D30" s="36">
        <f>'GDP &amp; growth rate curr04-05'!D30/'GDP &amp; growth rate curr04-05'!D$34*100</f>
        <v>12.548767064146077</v>
      </c>
      <c r="E30" s="36">
        <f>'GDP &amp; growth rate curr04-05'!E30/'GDP &amp; growth rate curr04-05'!E$34*100</f>
        <v>13.636334486680415</v>
      </c>
      <c r="F30" s="36">
        <f>'GDP &amp; growth rate curr04-05'!F30/'GDP &amp; growth rate curr04-05'!F$34*100</f>
        <v>13.44544221041605</v>
      </c>
      <c r="G30" s="36">
        <f>'GDP &amp; growth rate curr04-05'!G30/'GDP &amp; growth rate curr04-05'!G$34*100</f>
        <v>15.398031638639806</v>
      </c>
      <c r="H30" s="36">
        <f>'GDP &amp; growth rate curr04-05'!H30/'GDP &amp; growth rate curr04-05'!H$34*100</f>
        <v>16.19646859632966</v>
      </c>
      <c r="I30" s="36">
        <f>'GDP &amp; growth rate curr04-05'!I30/'GDP &amp; growth rate curr04-05'!I$34*100</f>
        <v>14.557729096125543</v>
      </c>
      <c r="J30" s="36">
        <f>'GDP &amp; growth rate curr04-05'!J30/'GDP &amp; growth rate curr04-05'!J$34*100</f>
        <v>15.229386604910328</v>
      </c>
      <c r="K30" s="36">
        <f>'GDP &amp; growth rate curr04-05'!K30/'GDP &amp; growth rate curr04-05'!K$34*100</f>
        <v>14.57328495796952</v>
      </c>
      <c r="L30" s="36">
        <f>'GDP &amp; growth rate curr04-05'!L30/'GDP &amp; growth rate curr04-05'!L$34*100</f>
        <v>14.876448334827533</v>
      </c>
      <c r="M30" s="36">
        <f>'GDP &amp; growth rate curr04-05'!M30/'GDP &amp; growth rate curr04-05'!M$34*100</f>
        <v>14.577124770472924</v>
      </c>
      <c r="N30" s="36">
        <f>'GDP &amp; growth rate curr04-05'!N30/'GDP &amp; growth rate curr04-05'!N$34*100</f>
        <v>13.951857853095728</v>
      </c>
      <c r="O30" s="36">
        <f>'GDP &amp; growth rate curr04-05'!O30/'GDP &amp; growth rate curr04-05'!O$34*100</f>
        <v>14.849514722407973</v>
      </c>
      <c r="P30" s="36">
        <f>'GDP &amp; growth rate curr04-05'!P30/'GDP &amp; growth rate curr04-05'!P$34*100</f>
        <v>14.023143967390153</v>
      </c>
      <c r="Q30" s="36">
        <f>'GDP &amp; growth rate curr04-05'!Q30/'GDP &amp; growth rate curr04-05'!Q$34*100</f>
        <v>12.922562717077895</v>
      </c>
      <c r="R30" s="36">
        <f>'GDP &amp; growth rate curr04-05'!R30/'GDP &amp; growth rate curr04-05'!R$34*100</f>
        <v>13.183428142027712</v>
      </c>
      <c r="S30" s="36">
        <f>'GDP &amp; growth rate curr04-05'!S30/'GDP &amp; growth rate curr04-05'!S$34*100</f>
        <v>12.367285381077423</v>
      </c>
      <c r="T30" s="36">
        <f>'GDP &amp; growth rate curr04-05'!T30/'GDP &amp; growth rate curr04-05'!T$34*100</f>
        <v>11.464043639946903</v>
      </c>
      <c r="U30" s="36">
        <f>'GDP &amp; growth rate curr04-05'!U30/'GDP &amp; growth rate curr04-05'!U$34*100</f>
        <v>11.591571557503412</v>
      </c>
      <c r="V30" s="36">
        <f>'GDP &amp; growth rate curr04-05'!V30/'GDP &amp; growth rate curr04-05'!V$34*100</f>
        <v>11.222152764303537</v>
      </c>
      <c r="W30" s="36">
        <f>'GDP &amp; growth rate curr04-05'!W30/'GDP &amp; growth rate curr04-05'!W$34*100</f>
        <v>11.296173228377866</v>
      </c>
      <c r="X30" s="36">
        <f>'GDP &amp; growth rate curr04-05'!X30/'GDP &amp; growth rate curr04-05'!X$34*100</f>
        <v>11.488385028699737</v>
      </c>
      <c r="Y30" s="36">
        <f>'GDP &amp; growth rate curr04-05'!Y30/'GDP &amp; growth rate curr04-05'!Y$34*100</f>
        <v>11.305187823409062</v>
      </c>
      <c r="Z30" s="36">
        <f>'GDP &amp; growth rate curr04-05'!Z30/'GDP &amp; growth rate curr04-05'!Z$34*100</f>
        <v>10.020764427524632</v>
      </c>
      <c r="AA30" s="36">
        <f>'GDP &amp; growth rate curr04-05'!AA30/'GDP &amp; growth rate curr04-05'!AA$34*100</f>
        <v>9.30565524302114</v>
      </c>
      <c r="AB30" s="36">
        <f>'GDP &amp; growth rate curr04-05'!AB30/'GDP &amp; growth rate curr04-05'!AB$34*100</f>
        <v>9.528565931333489</v>
      </c>
      <c r="AC30" s="36">
        <f>'GDP &amp; growth rate curr04-05'!AC30/'GDP &amp; growth rate curr04-05'!AC$34*100</f>
        <v>9.631044397927147</v>
      </c>
      <c r="AD30" s="36">
        <f>'GDP &amp; growth rate curr04-05'!AD30/'GDP &amp; growth rate curr04-05'!AD$34*100</f>
        <v>9.154209216350914</v>
      </c>
      <c r="AE30" s="36">
        <f>'GDP &amp; growth rate curr04-05'!AE30/'GDP &amp; growth rate curr04-05'!AE$34*100</f>
        <v>9.16497211332345</v>
      </c>
      <c r="AF30" s="36">
        <f>'GDP &amp; growth rate curr04-05'!AF30/'GDP &amp; growth rate curr04-05'!AF$34*100</f>
        <v>9.100796624456594</v>
      </c>
      <c r="AG30" s="36">
        <f>'GDP &amp; growth rate curr04-05'!AG30/'GDP &amp; growth rate curr04-05'!AG$34*100</f>
        <v>8.17315002962027</v>
      </c>
      <c r="AH30" s="36">
        <f>'GDP &amp; growth rate curr04-05'!AH30/'GDP &amp; growth rate curr04-05'!AH$34*100</f>
        <v>7.9771324000212545</v>
      </c>
      <c r="AI30" s="36">
        <f>'GDP &amp; growth rate curr04-05'!AI30/'GDP &amp; growth rate curr04-05'!AI$34*100</f>
        <v>8.167139261609849</v>
      </c>
      <c r="AJ30" s="36">
        <f>'GDP &amp; growth rate curr04-05'!AJ30/'GDP &amp; growth rate curr04-05'!AJ$34*100</f>
        <v>8.122988132589217</v>
      </c>
      <c r="AK30" s="36">
        <f>'GDP &amp; growth rate curr04-05'!AK30/'GDP &amp; growth rate curr04-05'!AK$34*100</f>
        <v>8.261914468207072</v>
      </c>
      <c r="AL30" s="36">
        <f>'GDP &amp; growth rate curr04-05'!AL30/'GDP &amp; growth rate curr04-05'!AL$34*100</f>
        <v>8.495661144888851</v>
      </c>
      <c r="AM30" s="36">
        <f>'GDP &amp; growth rate curr04-05'!AM30/'GDP &amp; growth rate curr04-05'!AM$34*100</f>
        <v>8.761554311269974</v>
      </c>
      <c r="AN30" s="36">
        <f>'GDP &amp; growth rate curr04-05'!AN30/'GDP &amp; growth rate curr04-05'!AN$34*100</f>
        <v>8.818601316865216</v>
      </c>
      <c r="AO30" s="36">
        <f>'GDP &amp; growth rate curr04-05'!AO30/'GDP &amp; growth rate curr04-05'!AO$34*100</f>
        <v>8.484921643907292</v>
      </c>
      <c r="AP30" s="36">
        <f>'GDP &amp; growth rate curr04-05'!AP30/'GDP &amp; growth rate curr04-05'!AP$34*100</f>
        <v>8.439350919209232</v>
      </c>
      <c r="AQ30" s="36">
        <f>'GDP &amp; growth rate curr04-05'!AQ30/'GDP &amp; growth rate curr04-05'!AQ$34*100</f>
        <v>8.359016271531027</v>
      </c>
      <c r="AR30" s="36">
        <f>'GDP &amp; growth rate curr04-05'!AR30/'GDP &amp; growth rate curr04-05'!AR$34*100</f>
        <v>8.329587607114949</v>
      </c>
      <c r="AS30" s="36">
        <f>'GDP &amp; growth rate curr04-05'!AS30/'GDP &amp; growth rate curr04-05'!AS$34*100</f>
        <v>8.36118036624402</v>
      </c>
      <c r="AT30" s="36">
        <f>'GDP &amp; growth rate curr04-05'!AT30/'GDP &amp; growth rate curr04-05'!AT$34*100</f>
        <v>8.283059312600491</v>
      </c>
      <c r="AU30" s="36">
        <f>'GDP &amp; growth rate curr04-05'!AU30/'GDP &amp; growth rate curr04-05'!AU$34*100</f>
        <v>7.75388190275169</v>
      </c>
      <c r="AV30" s="36">
        <f>'GDP &amp; growth rate curr04-05'!AV30/'GDP &amp; growth rate curr04-05'!AV$34*100</f>
        <v>7.396888527160897</v>
      </c>
      <c r="AW30" s="36">
        <f>'GDP &amp; growth rate curr04-05'!AW30/'GDP &amp; growth rate curr04-05'!AW$34*100</f>
        <v>7.063879911288597</v>
      </c>
      <c r="AX30" s="36">
        <f>'GDP &amp; growth rate curr04-05'!AX30/'GDP &amp; growth rate curr04-05'!AX$34*100</f>
        <v>7.1292595110835135</v>
      </c>
      <c r="AY30" s="36">
        <f>'GDP &amp; growth rate curr04-05'!AY30/'GDP &amp; growth rate curr04-05'!AY$34*100</f>
        <v>7.295134845941913</v>
      </c>
      <c r="AZ30" s="36">
        <f>'GDP &amp; growth rate curr04-05'!AZ30/'GDP &amp; growth rate curr04-05'!AZ$34*100</f>
        <v>8.17650941271112</v>
      </c>
      <c r="BA30" s="36">
        <f>'GDP &amp; growth rate curr04-05'!BA30/'GDP &amp; growth rate curr04-05'!BA$34*100</f>
        <v>8.70041871024104</v>
      </c>
      <c r="BB30" s="36">
        <f>'GDP &amp; growth rate curr04-05'!BB30/'GDP &amp; growth rate curr04-05'!BB$34*100</f>
        <v>8.916773305874477</v>
      </c>
      <c r="BC30" s="36">
        <f>'GDP &amp; growth rate curr04-05'!BC30/'GDP &amp; growth rate curr04-05'!BC$34*100</f>
        <v>9.088345758180301</v>
      </c>
      <c r="BD30" s="36">
        <f>'GDP &amp; growth rate curr04-05'!BD30/'GDP &amp; growth rate curr04-05'!BD$34*100</f>
        <v>9.043285616025107</v>
      </c>
      <c r="BE30" s="36">
        <f>'GDP &amp; growth rate curr04-05'!BE30/'GDP &amp; growth rate curr04-05'!BE$34*100</f>
        <v>8.95436974135305</v>
      </c>
      <c r="BF30" s="36">
        <f>'GDP &amp; growth rate curr04-05'!BF30/'GDP &amp; growth rate curr04-05'!BF$34*100</f>
        <v>9.113220632170352</v>
      </c>
      <c r="BG30" s="36">
        <f>'GDP &amp; growth rate curr04-05'!BG30/'GDP &amp; growth rate curr04-05'!BG$34*100</f>
        <v>9.344123882327484</v>
      </c>
      <c r="BH30" s="36">
        <f>'GDP &amp; growth rate curr04-05'!BH30/'GDP &amp; growth rate curr04-05'!BH$34*100</f>
        <v>9.608484902724351</v>
      </c>
      <c r="BI30" s="36">
        <f>'GDP &amp; growth rate curr04-05'!BI30/'GDP &amp; growth rate curr04-05'!BI$34*100</f>
        <v>10.303218437657202</v>
      </c>
      <c r="BJ30" s="36">
        <f>'GDP &amp; growth rate curr04-05'!BJ30/'GDP &amp; growth rate curr04-05'!BJ$34*100</f>
        <v>10.364282298961633</v>
      </c>
      <c r="BK30" s="36">
        <f>'GDP &amp; growth rate curr04-05'!BK30/'GDP &amp; growth rate curr04-05'!BK$34*100</f>
        <v>10.413168415447394</v>
      </c>
      <c r="BL30" s="36">
        <f>'GDP &amp; growth rate curr04-05'!BL30/'GDP &amp; growth rate curr04-05'!BL$34*100</f>
        <v>10.725240002283211</v>
      </c>
      <c r="BM30" s="36">
        <f>'GDP &amp; growth rate curr04-05'!BM30/'GDP &amp; growth rate curr04-05'!BM$34*100</f>
        <v>11.370647562072394</v>
      </c>
      <c r="BN30" s="36"/>
      <c r="BO30" s="76">
        <v>8.2</v>
      </c>
      <c r="BQ30" s="118" t="s">
        <v>140</v>
      </c>
    </row>
    <row r="31" spans="1:69" ht="26.25">
      <c r="A31" s="74">
        <v>9</v>
      </c>
      <c r="B31" s="121" t="s">
        <v>181</v>
      </c>
      <c r="C31" s="36">
        <f>'GDP &amp; growth rate curr04-05'!C31/'GDP &amp; growth rate curr04-05'!C$34*100</f>
        <v>11.110126516108837</v>
      </c>
      <c r="D31" s="36">
        <f>'GDP &amp; growth rate curr04-05'!D31/'GDP &amp; growth rate curr04-05'!D$34*100</f>
        <v>10.966546876901113</v>
      </c>
      <c r="E31" s="36">
        <f>'GDP &amp; growth rate curr04-05'!E31/'GDP &amp; growth rate curr04-05'!E$34*100</f>
        <v>11.493437969841874</v>
      </c>
      <c r="F31" s="36">
        <f>'GDP &amp; growth rate curr04-05'!F31/'GDP &amp; growth rate curr04-05'!F$34*100</f>
        <v>10.98586716988173</v>
      </c>
      <c r="G31" s="36">
        <f>'GDP &amp; growth rate curr04-05'!G31/'GDP &amp; growth rate curr04-05'!G$34*100</f>
        <v>12.003409135526097</v>
      </c>
      <c r="H31" s="36">
        <f>'GDP &amp; growth rate curr04-05'!H31/'GDP &amp; growth rate curr04-05'!H$34*100</f>
        <v>12.531354938468084</v>
      </c>
      <c r="I31" s="36">
        <f>'GDP &amp; growth rate curr04-05'!I31/'GDP &amp; growth rate curr04-05'!I$34*100</f>
        <v>11.029356050954227</v>
      </c>
      <c r="J31" s="36">
        <f>'GDP &amp; growth rate curr04-05'!J31/'GDP &amp; growth rate curr04-05'!J$34*100</f>
        <v>11.339215790030337</v>
      </c>
      <c r="K31" s="36">
        <f>'GDP &amp; growth rate curr04-05'!K31/'GDP &amp; growth rate curr04-05'!K$34*100</f>
        <v>10.77052893590625</v>
      </c>
      <c r="L31" s="36">
        <f>'GDP &amp; growth rate curr04-05'!L31/'GDP &amp; growth rate curr04-05'!L$34*100</f>
        <v>11.300794310856148</v>
      </c>
      <c r="M31" s="36">
        <f>'GDP &amp; growth rate curr04-05'!M31/'GDP &amp; growth rate curr04-05'!M$34*100</f>
        <v>11.666031633570665</v>
      </c>
      <c r="N31" s="36">
        <f>'GDP &amp; growth rate curr04-05'!N31/'GDP &amp; growth rate curr04-05'!N$34*100</f>
        <v>11.972169684207442</v>
      </c>
      <c r="O31" s="36">
        <f>'GDP &amp; growth rate curr04-05'!O31/'GDP &amp; growth rate curr04-05'!O$34*100</f>
        <v>12.179040084153142</v>
      </c>
      <c r="P31" s="36">
        <f>'GDP &amp; growth rate curr04-05'!P31/'GDP &amp; growth rate curr04-05'!P$34*100</f>
        <v>11.82093827968645</v>
      </c>
      <c r="Q31" s="36">
        <f>'GDP &amp; growth rate curr04-05'!Q31/'GDP &amp; growth rate curr04-05'!Q$34*100</f>
        <v>11.465380839468125</v>
      </c>
      <c r="R31" s="36">
        <f>'GDP &amp; growth rate curr04-05'!R31/'GDP &amp; growth rate curr04-05'!R$34*100</f>
        <v>12.180531260044427</v>
      </c>
      <c r="S31" s="36">
        <f>'GDP &amp; growth rate curr04-05'!S31/'GDP &amp; growth rate curr04-05'!S$34*100</f>
        <v>11.972088308390562</v>
      </c>
      <c r="T31" s="36">
        <f>'GDP &amp; growth rate curr04-05'!T31/'GDP &amp; growth rate curr04-05'!T$34*100</f>
        <v>11.410502490458152</v>
      </c>
      <c r="U31" s="36">
        <f>'GDP &amp; growth rate curr04-05'!U31/'GDP &amp; growth rate curr04-05'!U$34*100</f>
        <v>11.655760706707342</v>
      </c>
      <c r="V31" s="36">
        <f>'GDP &amp; growth rate curr04-05'!V31/'GDP &amp; growth rate curr04-05'!V$34*100</f>
        <v>11.557518392637538</v>
      </c>
      <c r="W31" s="36">
        <f>'GDP &amp; growth rate curr04-05'!W31/'GDP &amp; growth rate curr04-05'!W$34*100</f>
        <v>11.975602280661626</v>
      </c>
      <c r="X31" s="36">
        <f>'GDP &amp; growth rate curr04-05'!X31/'GDP &amp; growth rate curr04-05'!X$34*100</f>
        <v>12.496591366885548</v>
      </c>
      <c r="Y31" s="36">
        <f>'GDP &amp; growth rate curr04-05'!Y31/'GDP &amp; growth rate curr04-05'!Y$34*100</f>
        <v>12.428963759745928</v>
      </c>
      <c r="Z31" s="36">
        <f>'GDP &amp; growth rate curr04-05'!Z31/'GDP &amp; growth rate curr04-05'!Z$34*100</f>
        <v>11.406287514538812</v>
      </c>
      <c r="AA31" s="36">
        <f>'GDP &amp; growth rate curr04-05'!AA31/'GDP &amp; growth rate curr04-05'!AA$34*100</f>
        <v>12.200729488812879</v>
      </c>
      <c r="AB31" s="36">
        <f>'GDP &amp; growth rate curr04-05'!AB31/'GDP &amp; growth rate curr04-05'!AB$34*100</f>
        <v>12.930085307261244</v>
      </c>
      <c r="AC31" s="36">
        <f>'GDP &amp; growth rate curr04-05'!AC31/'GDP &amp; growth rate curr04-05'!AC$34*100</f>
        <v>13.222310457048794</v>
      </c>
      <c r="AD31" s="36">
        <f>'GDP &amp; growth rate curr04-05'!AD31/'GDP &amp; growth rate curr04-05'!AD$34*100</f>
        <v>12.59412739223055</v>
      </c>
      <c r="AE31" s="36">
        <f>'GDP &amp; growth rate curr04-05'!AE31/'GDP &amp; growth rate curr04-05'!AE$34*100</f>
        <v>12.89331889955465</v>
      </c>
      <c r="AF31" s="36">
        <f>'GDP &amp; growth rate curr04-05'!AF31/'GDP &amp; growth rate curr04-05'!AF$34*100</f>
        <v>13.230553873462526</v>
      </c>
      <c r="AG31" s="36">
        <f>'GDP &amp; growth rate curr04-05'!AG31/'GDP &amp; growth rate curr04-05'!AG$34*100</f>
        <v>12.815889517408339</v>
      </c>
      <c r="AH31" s="36">
        <f>'GDP &amp; growth rate curr04-05'!AH31/'GDP &amp; growth rate curr04-05'!AH$34*100</f>
        <v>12.437777423456417</v>
      </c>
      <c r="AI31" s="36">
        <f>'GDP &amp; growth rate curr04-05'!AI31/'GDP &amp; growth rate curr04-05'!AI$34*100</f>
        <v>12.925125958289577</v>
      </c>
      <c r="AJ31" s="36">
        <f>'GDP &amp; growth rate curr04-05'!AJ31/'GDP &amp; growth rate curr04-05'!AJ$34*100</f>
        <v>12.583803173615394</v>
      </c>
      <c r="AK31" s="36">
        <f>'GDP &amp; growth rate curr04-05'!AK31/'GDP &amp; growth rate curr04-05'!AK$34*100</f>
        <v>12.892102120329488</v>
      </c>
      <c r="AL31" s="36">
        <f>'GDP &amp; growth rate curr04-05'!AL31/'GDP &amp; growth rate curr04-05'!AL$34*100</f>
        <v>13.049782159018203</v>
      </c>
      <c r="AM31" s="36">
        <f>'GDP &amp; growth rate curr04-05'!AM31/'GDP &amp; growth rate curr04-05'!AM$34*100</f>
        <v>13.460137366568256</v>
      </c>
      <c r="AN31" s="36">
        <f>'GDP &amp; growth rate curr04-05'!AN31/'GDP &amp; growth rate curr04-05'!AN$34*100</f>
        <v>13.762249237219962</v>
      </c>
      <c r="AO31" s="36">
        <f>'GDP &amp; growth rate curr04-05'!AO31/'GDP &amp; growth rate curr04-05'!AO$34*100</f>
        <v>13.372367109078459</v>
      </c>
      <c r="AP31" s="36">
        <f>'GDP &amp; growth rate curr04-05'!AP31/'GDP &amp; growth rate curr04-05'!AP$34*100</f>
        <v>13.304629219266504</v>
      </c>
      <c r="AQ31" s="36">
        <f>'GDP &amp; growth rate curr04-05'!AQ31/'GDP &amp; growth rate curr04-05'!AQ$34*100</f>
        <v>13.166079900980666</v>
      </c>
      <c r="AR31" s="36">
        <f>'GDP &amp; growth rate curr04-05'!AR31/'GDP &amp; growth rate curr04-05'!AR$34*100</f>
        <v>13.261992722189378</v>
      </c>
      <c r="AS31" s="36">
        <f>'GDP &amp; growth rate curr04-05'!AS31/'GDP &amp; growth rate curr04-05'!AS$34*100</f>
        <v>13.42956982446449</v>
      </c>
      <c r="AT31" s="36">
        <f>'GDP &amp; growth rate curr04-05'!AT31/'GDP &amp; growth rate curr04-05'!AT$34*100</f>
        <v>12.970057272290509</v>
      </c>
      <c r="AU31" s="36">
        <f>'GDP &amp; growth rate curr04-05'!AU31/'GDP &amp; growth rate curr04-05'!AU$34*100</f>
        <v>12.420427325507758</v>
      </c>
      <c r="AV31" s="36">
        <f>'GDP &amp; growth rate curr04-05'!AV31/'GDP &amp; growth rate curr04-05'!AV$34*100</f>
        <v>12.53278384167959</v>
      </c>
      <c r="AW31" s="36">
        <f>'GDP &amp; growth rate curr04-05'!AW31/'GDP &amp; growth rate curr04-05'!AW$34*100</f>
        <v>12.787717617192055</v>
      </c>
      <c r="AX31" s="36">
        <f>'GDP &amp; growth rate curr04-05'!AX31/'GDP &amp; growth rate curr04-05'!AX$34*100</f>
        <v>13.345278706904274</v>
      </c>
      <c r="AY31" s="36">
        <f>'GDP &amp; growth rate curr04-05'!AY31/'GDP &amp; growth rate curr04-05'!AY$34*100</f>
        <v>14.149784220255842</v>
      </c>
      <c r="AZ31" s="36">
        <f>'GDP &amp; growth rate curr04-05'!AZ31/'GDP &amp; growth rate curr04-05'!AZ$34*100</f>
        <v>14.692301633230823</v>
      </c>
      <c r="BA31" s="36">
        <f>'GDP &amp; growth rate curr04-05'!BA31/'GDP &amp; growth rate curr04-05'!BA$34*100</f>
        <v>14.717496910695793</v>
      </c>
      <c r="BB31" s="36">
        <f>'GDP &amp; growth rate curr04-05'!BB31/'GDP &amp; growth rate curr04-05'!BB$34*100</f>
        <v>14.596549581149901</v>
      </c>
      <c r="BC31" s="36">
        <f>'GDP &amp; growth rate curr04-05'!BC31/'GDP &amp; growth rate curr04-05'!BC$34*100</f>
        <v>14.569795902756635</v>
      </c>
      <c r="BD31" s="36">
        <f>'GDP &amp; growth rate curr04-05'!BD31/'GDP &amp; growth rate curr04-05'!BD$34*100</f>
        <v>14.139883418905772</v>
      </c>
      <c r="BE31" s="36">
        <f>'GDP &amp; growth rate curr04-05'!BE31/'GDP &amp; growth rate curr04-05'!BE$34*100</f>
        <v>13.843715035900544</v>
      </c>
      <c r="BF31" s="36">
        <f>'GDP &amp; growth rate curr04-05'!BF31/'GDP &amp; growth rate curr04-05'!BF$34*100</f>
        <v>13.542262620220392</v>
      </c>
      <c r="BG31" s="36">
        <f>'GDP &amp; growth rate curr04-05'!BG31/'GDP &amp; growth rate curr04-05'!BG$34*100</f>
        <v>12.777274747720158</v>
      </c>
      <c r="BH31" s="36">
        <f>'GDP &amp; growth rate curr04-05'!BH31/'GDP &amp; growth rate curr04-05'!BH$34*100</f>
        <v>12.522454223099052</v>
      </c>
      <c r="BI31" s="36">
        <f>'GDP &amp; growth rate curr04-05'!BI31/'GDP &amp; growth rate curr04-05'!BI$34*100</f>
        <v>13.272090598429143</v>
      </c>
      <c r="BJ31" s="36">
        <f>'GDP &amp; growth rate curr04-05'!BJ31/'GDP &amp; growth rate curr04-05'!BJ$34*100</f>
        <v>14.454860288220964</v>
      </c>
      <c r="BK31" s="36">
        <f>'GDP &amp; growth rate curr04-05'!BK31/'GDP &amp; growth rate curr04-05'!BK$34*100</f>
        <v>14.013927707253279</v>
      </c>
      <c r="BL31" s="36">
        <f>'GDP &amp; growth rate curr04-05'!BL31/'GDP &amp; growth rate curr04-05'!BL$34*100</f>
        <v>13.756833992100043</v>
      </c>
      <c r="BM31" s="36">
        <f>'GDP &amp; growth rate curr04-05'!BM31/'GDP &amp; growth rate curr04-05'!BM$34*100</f>
        <v>14.290677606137306</v>
      </c>
      <c r="BN31" s="36">
        <f>'GDP &amp; growth rate curr04-05'!BN31/'GDP &amp; growth rate curr04-05'!BN$34*100</f>
        <v>14.541450062051178</v>
      </c>
      <c r="BO31" s="74">
        <v>9</v>
      </c>
      <c r="BQ31" s="117" t="s">
        <v>141</v>
      </c>
    </row>
    <row r="32" spans="1:69" ht="26.25">
      <c r="A32" s="76">
        <v>9.1</v>
      </c>
      <c r="B32" s="86" t="s">
        <v>182</v>
      </c>
      <c r="C32" s="36">
        <f>'GDP &amp; growth rate curr04-05'!C32/'GDP &amp; growth rate curr04-05'!C$34*100</f>
        <v>3.3180915962908006</v>
      </c>
      <c r="D32" s="36">
        <f>'GDP &amp; growth rate curr04-05'!D32/'GDP &amp; growth rate curr04-05'!D$34*100</f>
        <v>3.2937391222362202</v>
      </c>
      <c r="E32" s="36">
        <f>'GDP &amp; growth rate curr04-05'!E32/'GDP &amp; growth rate curr04-05'!E$34*100</f>
        <v>3.426020643799659</v>
      </c>
      <c r="F32" s="36">
        <f>'GDP &amp; growth rate curr04-05'!F32/'GDP &amp; growth rate curr04-05'!F$34*100</f>
        <v>3.3572810071158568</v>
      </c>
      <c r="G32" s="36">
        <f>'GDP &amp; growth rate curr04-05'!G32/'GDP &amp; growth rate curr04-05'!G$34*100</f>
        <v>3.7797172959879526</v>
      </c>
      <c r="H32" s="36">
        <f>'GDP &amp; growth rate curr04-05'!H32/'GDP &amp; growth rate curr04-05'!H$34*100</f>
        <v>4.106527775574405</v>
      </c>
      <c r="I32" s="36">
        <f>'GDP &amp; growth rate curr04-05'!I32/'GDP &amp; growth rate curr04-05'!I$34*100</f>
        <v>3.686735798850434</v>
      </c>
      <c r="J32" s="36">
        <f>'GDP &amp; growth rate curr04-05'!J32/'GDP &amp; growth rate curr04-05'!J$34*100</f>
        <v>3.8929044229245866</v>
      </c>
      <c r="K32" s="36">
        <f>'GDP &amp; growth rate curr04-05'!K32/'GDP &amp; growth rate curr04-05'!K$34*100</f>
        <v>3.8307203729459927</v>
      </c>
      <c r="L32" s="36">
        <f>'GDP &amp; growth rate curr04-05'!L32/'GDP &amp; growth rate curr04-05'!L$34*100</f>
        <v>3.9616989146580925</v>
      </c>
      <c r="M32" s="36">
        <f>'GDP &amp; growth rate curr04-05'!M32/'GDP &amp; growth rate curr04-05'!M$34*100</f>
        <v>4.131027406330007</v>
      </c>
      <c r="N32" s="36">
        <f>'GDP &amp; growth rate curr04-05'!N32/'GDP &amp; growth rate curr04-05'!N$34*100</f>
        <v>4.32422179921929</v>
      </c>
      <c r="O32" s="36">
        <f>'GDP &amp; growth rate curr04-05'!O32/'GDP &amp; growth rate curr04-05'!O$34*100</f>
        <v>4.556649732157508</v>
      </c>
      <c r="P32" s="36">
        <f>'GDP &amp; growth rate curr04-05'!P32/'GDP &amp; growth rate curr04-05'!P$34*100</f>
        <v>4.632654124407148</v>
      </c>
      <c r="Q32" s="36">
        <f>'GDP &amp; growth rate curr04-05'!Q32/'GDP &amp; growth rate curr04-05'!Q$34*100</f>
        <v>4.54334003973062</v>
      </c>
      <c r="R32" s="36">
        <f>'GDP &amp; growth rate curr04-05'!R32/'GDP &amp; growth rate curr04-05'!R$34*100</f>
        <v>4.834593197177252</v>
      </c>
      <c r="S32" s="36">
        <f>'GDP &amp; growth rate curr04-05'!S32/'GDP &amp; growth rate curr04-05'!S$34*100</f>
        <v>4.75720157859423</v>
      </c>
      <c r="T32" s="36">
        <f>'GDP &amp; growth rate curr04-05'!T32/'GDP &amp; growth rate curr04-05'!T$34*100</f>
        <v>4.590213951336527</v>
      </c>
      <c r="U32" s="36">
        <f>'GDP &amp; growth rate curr04-05'!U32/'GDP &amp; growth rate curr04-05'!U$34*100</f>
        <v>4.76117163197194</v>
      </c>
      <c r="V32" s="36">
        <f>'GDP &amp; growth rate curr04-05'!V32/'GDP &amp; growth rate curr04-05'!V$34*100</f>
        <v>4.760539852077941</v>
      </c>
      <c r="W32" s="36">
        <f>'GDP &amp; growth rate curr04-05'!W32/'GDP &amp; growth rate curr04-05'!W$34*100</f>
        <v>4.882929388858508</v>
      </c>
      <c r="X32" s="36">
        <f>'GDP &amp; growth rate curr04-05'!X32/'GDP &amp; growth rate curr04-05'!X$34*100</f>
        <v>5.151558696126701</v>
      </c>
      <c r="Y32" s="36">
        <f>'GDP &amp; growth rate curr04-05'!Y32/'GDP &amp; growth rate curr04-05'!Y$34*100</f>
        <v>5.083739426560564</v>
      </c>
      <c r="Z32" s="36">
        <f>'GDP &amp; growth rate curr04-05'!Z32/'GDP &amp; growth rate curr04-05'!Z$34*100</f>
        <v>4.701407599090986</v>
      </c>
      <c r="AA32" s="36">
        <f>'GDP &amp; growth rate curr04-05'!AA32/'GDP &amp; growth rate curr04-05'!AA$34*100</f>
        <v>5.123563068454243</v>
      </c>
      <c r="AB32" s="36">
        <f>'GDP &amp; growth rate curr04-05'!AB32/'GDP &amp; growth rate curr04-05'!AB$34*100</f>
        <v>5.470818423717959</v>
      </c>
      <c r="AC32" s="36">
        <f>'GDP &amp; growth rate curr04-05'!AC32/'GDP &amp; growth rate curr04-05'!AC$34*100</f>
        <v>5.441604495285366</v>
      </c>
      <c r="AD32" s="36">
        <f>'GDP &amp; growth rate curr04-05'!AD32/'GDP &amp; growth rate curr04-05'!AD$34*100</f>
        <v>5.114145159621717</v>
      </c>
      <c r="AE32" s="36">
        <f>'GDP &amp; growth rate curr04-05'!AE32/'GDP &amp; growth rate curr04-05'!AE$34*100</f>
        <v>5.253117539406697</v>
      </c>
      <c r="AF32" s="36">
        <f>'GDP &amp; growth rate curr04-05'!AF32/'GDP &amp; growth rate curr04-05'!AF$34*100</f>
        <v>5.4528514540698</v>
      </c>
      <c r="AG32" s="36">
        <f>'GDP &amp; growth rate curr04-05'!AG32/'GDP &amp; growth rate curr04-05'!AG$34*100</f>
        <v>5.072245551997309</v>
      </c>
      <c r="AH32" s="36">
        <f>'GDP &amp; growth rate curr04-05'!AH32/'GDP &amp; growth rate curr04-05'!AH$34*100</f>
        <v>4.981806658300279</v>
      </c>
      <c r="AI32" s="36">
        <f>'GDP &amp; growth rate curr04-05'!AI32/'GDP &amp; growth rate curr04-05'!AI$34*100</f>
        <v>5.298289701221309</v>
      </c>
      <c r="AJ32" s="36">
        <f>'GDP &amp; growth rate curr04-05'!AJ32/'GDP &amp; growth rate curr04-05'!AJ$34*100</f>
        <v>5.243805009091974</v>
      </c>
      <c r="AK32" s="36">
        <f>'GDP &amp; growth rate curr04-05'!AK32/'GDP &amp; growth rate curr04-05'!AK$34*100</f>
        <v>5.453417417067351</v>
      </c>
      <c r="AL32" s="36">
        <f>'GDP &amp; growth rate curr04-05'!AL32/'GDP &amp; growth rate curr04-05'!AL$34*100</f>
        <v>5.621798748912098</v>
      </c>
      <c r="AM32" s="36">
        <f>'GDP &amp; growth rate curr04-05'!AM32/'GDP &amp; growth rate curr04-05'!AM$34*100</f>
        <v>5.9797435452798595</v>
      </c>
      <c r="AN32" s="36">
        <f>'GDP &amp; growth rate curr04-05'!AN32/'GDP &amp; growth rate curr04-05'!AN$34*100</f>
        <v>6.304693855742391</v>
      </c>
      <c r="AO32" s="36">
        <f>'GDP &amp; growth rate curr04-05'!AO32/'GDP &amp; growth rate curr04-05'!AO$34*100</f>
        <v>6.124290228230595</v>
      </c>
      <c r="AP32" s="36">
        <f>'GDP &amp; growth rate curr04-05'!AP32/'GDP &amp; growth rate curr04-05'!AP$34*100</f>
        <v>6.13374150385682</v>
      </c>
      <c r="AQ32" s="36">
        <f>'GDP &amp; growth rate curr04-05'!AQ32/'GDP &amp; growth rate curr04-05'!AQ$34*100</f>
        <v>5.92115925976945</v>
      </c>
      <c r="AR32" s="36">
        <f>'GDP &amp; growth rate curr04-05'!AR32/'GDP &amp; growth rate curr04-05'!AR$34*100</f>
        <v>5.9511516288198125</v>
      </c>
      <c r="AS32" s="36">
        <f>'GDP &amp; growth rate curr04-05'!AS32/'GDP &amp; growth rate curr04-05'!AS$34*100</f>
        <v>5.974598503823183</v>
      </c>
      <c r="AT32" s="36">
        <f>'GDP &amp; growth rate curr04-05'!AT32/'GDP &amp; growth rate curr04-05'!AT$34*100</f>
        <v>5.653145975522253</v>
      </c>
      <c r="AU32" s="36">
        <f>'GDP &amp; growth rate curr04-05'!AU32/'GDP &amp; growth rate curr04-05'!AU$34*100</f>
        <v>5.400337324211514</v>
      </c>
      <c r="AV32" s="36">
        <f>'GDP &amp; growth rate curr04-05'!AV32/'GDP &amp; growth rate curr04-05'!AV$34*100</f>
        <v>5.432302741912322</v>
      </c>
      <c r="AW32" s="36">
        <f>'GDP &amp; growth rate curr04-05'!AW32/'GDP &amp; growth rate curr04-05'!AW$34*100</f>
        <v>5.3143226986581595</v>
      </c>
      <c r="AX32" s="36">
        <f>'GDP &amp; growth rate curr04-05'!AX32/'GDP &amp; growth rate curr04-05'!AX$34*100</f>
        <v>5.847107507075272</v>
      </c>
      <c r="AY32" s="36">
        <f>'GDP &amp; growth rate curr04-05'!AY32/'GDP &amp; growth rate curr04-05'!AY$34*100</f>
        <v>6.312836790627903</v>
      </c>
      <c r="AZ32" s="36">
        <f>'GDP &amp; growth rate curr04-05'!AZ32/'GDP &amp; growth rate curr04-05'!AZ$34*100</f>
        <v>6.656342153184422</v>
      </c>
      <c r="BA32" s="36">
        <f>'GDP &amp; growth rate curr04-05'!BA32/'GDP &amp; growth rate curr04-05'!BA$34*100</f>
        <v>6.522640216479066</v>
      </c>
      <c r="BB32" s="36">
        <f>'GDP &amp; growth rate curr04-05'!BB32/'GDP &amp; growth rate curr04-05'!BB$34*100</f>
        <v>6.440627867527554</v>
      </c>
      <c r="BC32" s="36">
        <f>'GDP &amp; growth rate curr04-05'!BC32/'GDP &amp; growth rate curr04-05'!BC$34*100</f>
        <v>6.3069297963396584</v>
      </c>
      <c r="BD32" s="36">
        <f>'GDP &amp; growth rate curr04-05'!BD32/'GDP &amp; growth rate curr04-05'!BD$34*100</f>
        <v>5.971132593657168</v>
      </c>
      <c r="BE32" s="36">
        <f>'GDP &amp; growth rate curr04-05'!BE32/'GDP &amp; growth rate curr04-05'!BE$34*100</f>
        <v>5.877167511877861</v>
      </c>
      <c r="BF32" s="36">
        <f>'GDP &amp; growth rate curr04-05'!BF32/'GDP &amp; growth rate curr04-05'!BF$34*100</f>
        <v>5.598780001254207</v>
      </c>
      <c r="BG32" s="36">
        <f>'GDP &amp; growth rate curr04-05'!BG32/'GDP &amp; growth rate curr04-05'!BG$34*100</f>
        <v>5.212915326684339</v>
      </c>
      <c r="BH32" s="36">
        <f>'GDP &amp; growth rate curr04-05'!BH32/'GDP &amp; growth rate curr04-05'!BH$34*100</f>
        <v>5.12848492688877</v>
      </c>
      <c r="BI32" s="36">
        <f>'GDP &amp; growth rate curr04-05'!BI32/'GDP &amp; growth rate curr04-05'!BI$34*100</f>
        <v>5.781998220864218</v>
      </c>
      <c r="BJ32" s="36">
        <f>'GDP &amp; growth rate curr04-05'!BJ32/'GDP &amp; growth rate curr04-05'!BJ$34*100</f>
        <v>6.607429024774078</v>
      </c>
      <c r="BK32" s="36">
        <f>'GDP &amp; growth rate curr04-05'!BK32/'GDP &amp; growth rate curr04-05'!BK$34*100</f>
        <v>6.099165937816429</v>
      </c>
      <c r="BL32" s="36">
        <f>'GDP &amp; growth rate curr04-05'!BL32/'GDP &amp; growth rate curr04-05'!BL$34*100</f>
        <v>5.938564706445935</v>
      </c>
      <c r="BM32" s="36">
        <f>'GDP &amp; growth rate curr04-05'!BM32/'GDP &amp; growth rate curr04-05'!BM$34*100</f>
        <v>6.041117168870906</v>
      </c>
      <c r="BN32" s="36"/>
      <c r="BO32" s="76">
        <v>9.1</v>
      </c>
      <c r="BQ32" s="77" t="s">
        <v>59</v>
      </c>
    </row>
    <row r="33" spans="1:69" ht="27" thickBot="1">
      <c r="A33" s="76">
        <v>9.2</v>
      </c>
      <c r="B33" s="86" t="s">
        <v>183</v>
      </c>
      <c r="C33" s="36">
        <f>'GDP &amp; growth rate curr04-05'!C33/'GDP &amp; growth rate curr04-05'!C$34*100</f>
        <v>8.04668549018245</v>
      </c>
      <c r="D33" s="36">
        <f>'GDP &amp; growth rate curr04-05'!D33/'GDP &amp; growth rate curr04-05'!D$34*100</f>
        <v>7.928254432513395</v>
      </c>
      <c r="E33" s="36">
        <f>'GDP &amp; growth rate curr04-05'!E33/'GDP &amp; growth rate curr04-05'!E$34*100</f>
        <v>8.350466897433492</v>
      </c>
      <c r="F33" s="36">
        <f>'GDP &amp; growth rate curr04-05'!F33/'GDP &amp; growth rate curr04-05'!F$34*100</f>
        <v>7.897391495796535</v>
      </c>
      <c r="G33" s="36">
        <f>'GDP &amp; growth rate curr04-05'!G33/'GDP &amp; growth rate curr04-05'!G$34*100</f>
        <v>8.47992518541667</v>
      </c>
      <c r="H33" s="36">
        <f>'GDP &amp; growth rate curr04-05'!H33/'GDP &amp; growth rate curr04-05'!H$34*100</f>
        <v>8.668815538986175</v>
      </c>
      <c r="I33" s="36">
        <f>'GDP &amp; growth rate curr04-05'!I33/'GDP &amp; growth rate curr04-05'!I$34*100</f>
        <v>7.54246406523042</v>
      </c>
      <c r="J33" s="36">
        <f>'GDP &amp; growth rate curr04-05'!J33/'GDP &amp; growth rate curr04-05'!J$34*100</f>
        <v>7.642629159360985</v>
      </c>
      <c r="K33" s="36">
        <f>'GDP &amp; growth rate curr04-05'!K33/'GDP &amp; growth rate curr04-05'!K$34*100</f>
        <v>7.095155646428195</v>
      </c>
      <c r="L33" s="36">
        <f>'GDP &amp; growth rate curr04-05'!L33/'GDP &amp; growth rate curr04-05'!L$34*100</f>
        <v>7.51484628531901</v>
      </c>
      <c r="M33" s="36">
        <f>'GDP &amp; growth rate curr04-05'!M33/'GDP &amp; growth rate curr04-05'!M$34*100</f>
        <v>7.703552206418092</v>
      </c>
      <c r="N33" s="36">
        <f>'GDP &amp; growth rate curr04-05'!N33/'GDP &amp; growth rate curr04-05'!N$34*100</f>
        <v>7.791610158865119</v>
      </c>
      <c r="O33" s="36">
        <f>'GDP &amp; growth rate curr04-05'!O33/'GDP &amp; growth rate curr04-05'!O$34*100</f>
        <v>7.739760956172836</v>
      </c>
      <c r="P33" s="36">
        <f>'GDP &amp; growth rate curr04-05'!P33/'GDP &amp; growth rate curr04-05'!P$34*100</f>
        <v>7.245411376648817</v>
      </c>
      <c r="Q33" s="36">
        <f>'GDP &amp; growth rate curr04-05'!Q33/'GDP &amp; growth rate curr04-05'!Q$34*100</f>
        <v>6.976437264426997</v>
      </c>
      <c r="R33" s="36">
        <f>'GDP &amp; growth rate curr04-05'!R33/'GDP &amp; growth rate curr04-05'!R$34*100</f>
        <v>7.392836691901447</v>
      </c>
      <c r="S33" s="36">
        <f>'GDP &amp; growth rate curr04-05'!S33/'GDP &amp; growth rate curr04-05'!S$34*100</f>
        <v>7.259710210126383</v>
      </c>
      <c r="T33" s="36">
        <f>'GDP &amp; growth rate curr04-05'!T33/'GDP &amp; growth rate curr04-05'!T$34*100</f>
        <v>6.8498665825957525</v>
      </c>
      <c r="U33" s="36">
        <f>'GDP &amp; growth rate curr04-05'!U33/'GDP &amp; growth rate curr04-05'!U$34*100</f>
        <v>6.910249083250821</v>
      </c>
      <c r="V33" s="36">
        <f>'GDP &amp; growth rate curr04-05'!V33/'GDP &amp; growth rate curr04-05'!V$34*100</f>
        <v>6.801010152661206</v>
      </c>
      <c r="W33" s="36">
        <f>'GDP &amp; growth rate curr04-05'!W33/'GDP &amp; growth rate curr04-05'!W$34*100</f>
        <v>7.105377036774428</v>
      </c>
      <c r="X33" s="36">
        <f>'GDP &amp; growth rate curr04-05'!X33/'GDP &amp; growth rate curr04-05'!X$34*100</f>
        <v>7.34188181058583</v>
      </c>
      <c r="Y33" s="36">
        <f>'GDP &amp; growth rate curr04-05'!Y33/'GDP &amp; growth rate curr04-05'!Y$34*100</f>
        <v>7.352865743456971</v>
      </c>
      <c r="Z33" s="36">
        <f>'GDP &amp; growth rate curr04-05'!Z33/'GDP &amp; growth rate curr04-05'!Z$34*100</f>
        <v>6.706563642050739</v>
      </c>
      <c r="AA33" s="36">
        <f>'GDP &amp; growth rate curr04-05'!AA33/'GDP &amp; growth rate curr04-05'!AA$34*100</f>
        <v>7.051356842888093</v>
      </c>
      <c r="AB33" s="36">
        <f>'GDP &amp; growth rate curr04-05'!AB33/'GDP &amp; growth rate curr04-05'!AB$34*100</f>
        <v>7.423522718288324</v>
      </c>
      <c r="AC33" s="36">
        <f>'GDP &amp; growth rate curr04-05'!AC33/'GDP &amp; growth rate curr04-05'!AC$34*100</f>
        <v>7.781669236362148</v>
      </c>
      <c r="AD33" s="36">
        <f>'GDP &amp; growth rate curr04-05'!AD33/'GDP &amp; growth rate curr04-05'!AD$34*100</f>
        <v>7.497505030890775</v>
      </c>
      <c r="AE33" s="36">
        <f>'GDP &amp; growth rate curr04-05'!AE33/'GDP &amp; growth rate curr04-05'!AE$34*100</f>
        <v>7.655224275653623</v>
      </c>
      <c r="AF33" s="36">
        <f>'GDP &amp; growth rate curr04-05'!AF33/'GDP &amp; growth rate curr04-05'!AF$34*100</f>
        <v>7.7797550132053095</v>
      </c>
      <c r="AG33" s="36">
        <f>'GDP &amp; growth rate curr04-05'!AG33/'GDP &amp; growth rate curr04-05'!AG$34*100</f>
        <v>7.68342341523758</v>
      </c>
      <c r="AH33" s="36">
        <f>'GDP &amp; growth rate curr04-05'!AH33/'GDP &amp; growth rate curr04-05'!AH$34*100</f>
        <v>7.3953443065482585</v>
      </c>
      <c r="AI33" s="36">
        <f>'GDP &amp; growth rate curr04-05'!AI33/'GDP &amp; growth rate curr04-05'!AI$34*100</f>
        <v>7.575274251861681</v>
      </c>
      <c r="AJ33" s="36">
        <f>'GDP &amp; growth rate curr04-05'!AJ33/'GDP &amp; growth rate curr04-05'!AJ$34*100</f>
        <v>7.292711975884321</v>
      </c>
      <c r="AK33" s="36">
        <f>'GDP &amp; growth rate curr04-05'!AK33/'GDP &amp; growth rate curr04-05'!AK$34*100</f>
        <v>7.398677431088241</v>
      </c>
      <c r="AL33" s="36">
        <f>'GDP &amp; growth rate curr04-05'!AL33/'GDP &amp; growth rate curr04-05'!AL$34*100</f>
        <v>7.395023515598761</v>
      </c>
      <c r="AM33" s="36">
        <f>'GDP &amp; growth rate curr04-05'!AM33/'GDP &amp; growth rate curr04-05'!AM$34*100</f>
        <v>7.454450169618106</v>
      </c>
      <c r="AN33" s="36">
        <f>'GDP &amp; growth rate curr04-05'!AN33/'GDP &amp; growth rate curr04-05'!AN$34*100</f>
        <v>7.442036683097183</v>
      </c>
      <c r="AO33" s="36">
        <f>'GDP &amp; growth rate curr04-05'!AO33/'GDP &amp; growth rate curr04-05'!AO$34*100</f>
        <v>7.241804143916777</v>
      </c>
      <c r="AP33" s="36">
        <f>'GDP &amp; growth rate curr04-05'!AP33/'GDP &amp; growth rate curr04-05'!AP$34*100</f>
        <v>7.17335955056531</v>
      </c>
      <c r="AQ33" s="36">
        <f>'GDP &amp; growth rate curr04-05'!AQ33/'GDP &amp; growth rate curr04-05'!AQ$34*100</f>
        <v>7.250753182182214</v>
      </c>
      <c r="AR33" s="36">
        <f>'GDP &amp; growth rate curr04-05'!AR33/'GDP &amp; growth rate curr04-05'!AR$34*100</f>
        <v>7.3161818727073396</v>
      </c>
      <c r="AS33" s="36">
        <f>'GDP &amp; growth rate curr04-05'!AS33/'GDP &amp; growth rate curr04-05'!AS$34*100</f>
        <v>7.465586569313618</v>
      </c>
      <c r="AT33" s="36">
        <f>'GDP &amp; growth rate curr04-05'!AT33/'GDP &amp; growth rate curr04-05'!AT$34*100</f>
        <v>7.336024719077209</v>
      </c>
      <c r="AU33" s="36">
        <f>'GDP &amp; growth rate curr04-05'!AU33/'GDP &amp; growth rate curr04-05'!AU$34*100</f>
        <v>7.042735833999863</v>
      </c>
      <c r="AV33" s="36">
        <f>'GDP &amp; growth rate curr04-05'!AV33/'GDP &amp; growth rate curr04-05'!AV$34*100</f>
        <v>7.121190781194164</v>
      </c>
      <c r="AW33" s="36">
        <f>'GDP &amp; growth rate curr04-05'!AW33/'GDP &amp; growth rate curr04-05'!AW$34*100</f>
        <v>7.501041126473762</v>
      </c>
      <c r="AX33" s="36">
        <f>'GDP &amp; growth rate curr04-05'!AX33/'GDP &amp; growth rate curr04-05'!AX$34*100</f>
        <v>7.510441969456702</v>
      </c>
      <c r="AY33" s="36">
        <f>'GDP &amp; growth rate curr04-05'!AY33/'GDP &amp; growth rate curr04-05'!AY$34*100</f>
        <v>7.845923945150466</v>
      </c>
      <c r="AZ33" s="36">
        <f>'GDP &amp; growth rate curr04-05'!AZ33/'GDP &amp; growth rate curr04-05'!AZ$34*100</f>
        <v>8.035959480046397</v>
      </c>
      <c r="BA33" s="36">
        <f>'GDP &amp; growth rate curr04-05'!BA33/'GDP &amp; growth rate curr04-05'!BA$34*100</f>
        <v>8.194856694216726</v>
      </c>
      <c r="BB33" s="36">
        <f>'GDP &amp; growth rate curr04-05'!BB33/'GDP &amp; growth rate curr04-05'!BB$34*100</f>
        <v>8.15592171362235</v>
      </c>
      <c r="BC33" s="36">
        <f>'GDP &amp; growth rate curr04-05'!BC33/'GDP &amp; growth rate curr04-05'!BC$34*100</f>
        <v>8.262866106416977</v>
      </c>
      <c r="BD33" s="36">
        <f>'GDP &amp; growth rate curr04-05'!BD33/'GDP &amp; growth rate curr04-05'!BD$34*100</f>
        <v>8.168750825248603</v>
      </c>
      <c r="BE33" s="36">
        <f>'GDP &amp; growth rate curr04-05'!BE33/'GDP &amp; growth rate curr04-05'!BE$34*100</f>
        <v>7.966547524022681</v>
      </c>
      <c r="BF33" s="36">
        <f>'GDP &amp; growth rate curr04-05'!BF33/'GDP &amp; growth rate curr04-05'!BF$34*100</f>
        <v>7.943482618966185</v>
      </c>
      <c r="BG33" s="36">
        <f>'GDP &amp; growth rate curr04-05'!BG33/'GDP &amp; growth rate curr04-05'!BG$34*100</f>
        <v>7.564359421035818</v>
      </c>
      <c r="BH33" s="36">
        <f>'GDP &amp; growth rate curr04-05'!BH33/'GDP &amp; growth rate curr04-05'!BH$34*100</f>
        <v>7.393969296210281</v>
      </c>
      <c r="BI33" s="36">
        <f>'GDP &amp; growth rate curr04-05'!BI33/'GDP &amp; growth rate curr04-05'!BI$34*100</f>
        <v>7.490092377564925</v>
      </c>
      <c r="BJ33" s="36">
        <f>'GDP &amp; growth rate curr04-05'!BJ33/'GDP &amp; growth rate curr04-05'!BJ$34*100</f>
        <v>7.847431263446886</v>
      </c>
      <c r="BK33" s="36">
        <f>'GDP &amp; growth rate curr04-05'!BK33/'GDP &amp; growth rate curr04-05'!BK$34*100</f>
        <v>7.91476176943685</v>
      </c>
      <c r="BL33" s="36">
        <f>'GDP &amp; growth rate curr04-05'!BL33/'GDP &amp; growth rate curr04-05'!BL$34*100</f>
        <v>7.818269285654107</v>
      </c>
      <c r="BM33" s="36">
        <f>'GDP &amp; growth rate curr04-05'!BM33/'GDP &amp; growth rate curr04-05'!BM$34*100</f>
        <v>8.2495604372664</v>
      </c>
      <c r="BN33" s="36"/>
      <c r="BO33" s="76">
        <v>9.2</v>
      </c>
      <c r="BQ33" s="77" t="s">
        <v>60</v>
      </c>
    </row>
    <row r="34" spans="1:69" s="27" customFormat="1" ht="27" thickBot="1">
      <c r="A34" s="78">
        <v>10</v>
      </c>
      <c r="B34" s="133" t="s">
        <v>131</v>
      </c>
      <c r="C34" s="129">
        <f>'GDP &amp; growth rate curr04-05'!C34/'GDP &amp; growth rate curr04-05'!C$34*100</f>
        <v>100</v>
      </c>
      <c r="D34" s="129">
        <f>'GDP &amp; growth rate curr04-05'!D34/'GDP &amp; growth rate curr04-05'!D$34*100</f>
        <v>100</v>
      </c>
      <c r="E34" s="129">
        <f>'GDP &amp; growth rate curr04-05'!E34/'GDP &amp; growth rate curr04-05'!E$34*100</f>
        <v>100</v>
      </c>
      <c r="F34" s="129">
        <f>'GDP &amp; growth rate curr04-05'!F34/'GDP &amp; growth rate curr04-05'!F$34*100</f>
        <v>100</v>
      </c>
      <c r="G34" s="129">
        <f>'GDP &amp; growth rate curr04-05'!G34/'GDP &amp; growth rate curr04-05'!G$34*100</f>
        <v>100</v>
      </c>
      <c r="H34" s="129">
        <f>'GDP &amp; growth rate curr04-05'!H34/'GDP &amp; growth rate curr04-05'!H$34*100</f>
        <v>100</v>
      </c>
      <c r="I34" s="129">
        <f>'GDP &amp; growth rate curr04-05'!I34/'GDP &amp; growth rate curr04-05'!I$34*100</f>
        <v>100</v>
      </c>
      <c r="J34" s="129">
        <f>'GDP &amp; growth rate curr04-05'!J34/'GDP &amp; growth rate curr04-05'!J$34*100</f>
        <v>100</v>
      </c>
      <c r="K34" s="129">
        <f>'GDP &amp; growth rate curr04-05'!K34/'GDP &amp; growth rate curr04-05'!K$34*100</f>
        <v>100</v>
      </c>
      <c r="L34" s="129">
        <f>'GDP &amp; growth rate curr04-05'!L34/'GDP &amp; growth rate curr04-05'!L$34*100</f>
        <v>100</v>
      </c>
      <c r="M34" s="129">
        <f>'GDP &amp; growth rate curr04-05'!M34/'GDP &amp; growth rate curr04-05'!M$34*100</f>
        <v>100</v>
      </c>
      <c r="N34" s="129">
        <f>'GDP &amp; growth rate curr04-05'!N34/'GDP &amp; growth rate curr04-05'!N$34*100</f>
        <v>100</v>
      </c>
      <c r="O34" s="129">
        <f>'GDP &amp; growth rate curr04-05'!O34/'GDP &amp; growth rate curr04-05'!O$34*100</f>
        <v>100</v>
      </c>
      <c r="P34" s="129">
        <f>'GDP &amp; growth rate curr04-05'!P34/'GDP &amp; growth rate curr04-05'!P$34*100</f>
        <v>100</v>
      </c>
      <c r="Q34" s="129">
        <f>'GDP &amp; growth rate curr04-05'!Q34/'GDP &amp; growth rate curr04-05'!Q$34*100</f>
        <v>100</v>
      </c>
      <c r="R34" s="129">
        <f>'GDP &amp; growth rate curr04-05'!R34/'GDP &amp; growth rate curr04-05'!R$34*100</f>
        <v>100</v>
      </c>
      <c r="S34" s="130">
        <f>'GDP &amp; growth rate curr04-05'!S34/'GDP &amp; growth rate curr04-05'!S$34*100</f>
        <v>100</v>
      </c>
      <c r="T34" s="129">
        <f>'GDP &amp; growth rate curr04-05'!T34/'GDP &amp; growth rate curr04-05'!T$34*100</f>
        <v>100</v>
      </c>
      <c r="U34" s="129">
        <f>'GDP &amp; growth rate curr04-05'!U34/'GDP &amp; growth rate curr04-05'!U$34*100</f>
        <v>100</v>
      </c>
      <c r="V34" s="129">
        <f>'GDP &amp; growth rate curr04-05'!V34/'GDP &amp; growth rate curr04-05'!V$34*100</f>
        <v>100</v>
      </c>
      <c r="W34" s="129">
        <f>'GDP &amp; growth rate curr04-05'!W34/'GDP &amp; growth rate curr04-05'!W$34*100</f>
        <v>100</v>
      </c>
      <c r="X34" s="129">
        <f>'GDP &amp; growth rate curr04-05'!X34/'GDP &amp; growth rate curr04-05'!X$34*100</f>
        <v>100</v>
      </c>
      <c r="Y34" s="129">
        <f>'GDP &amp; growth rate curr04-05'!Y34/'GDP &amp; growth rate curr04-05'!Y$34*100</f>
        <v>100</v>
      </c>
      <c r="Z34" s="129">
        <f>'GDP &amp; growth rate curr04-05'!Z34/'GDP &amp; growth rate curr04-05'!Z$34*100</f>
        <v>100</v>
      </c>
      <c r="AA34" s="129">
        <f>'GDP &amp; growth rate curr04-05'!AA34/'GDP &amp; growth rate curr04-05'!AA$34*100</f>
        <v>100</v>
      </c>
      <c r="AB34" s="129">
        <f>'GDP &amp; growth rate curr04-05'!AB34/'GDP &amp; growth rate curr04-05'!AB$34*100</f>
        <v>100</v>
      </c>
      <c r="AC34" s="129">
        <f>'GDP &amp; growth rate curr04-05'!AC34/'GDP &amp; growth rate curr04-05'!AC$34*100</f>
        <v>100</v>
      </c>
      <c r="AD34" s="129">
        <f>'GDP &amp; growth rate curr04-05'!AD34/'GDP &amp; growth rate curr04-05'!AD$34*100</f>
        <v>100</v>
      </c>
      <c r="AE34" s="129">
        <f>'GDP &amp; growth rate curr04-05'!AE34/'GDP &amp; growth rate curr04-05'!AE$34*100</f>
        <v>100</v>
      </c>
      <c r="AF34" s="129">
        <f>'GDP &amp; growth rate curr04-05'!AF34/'GDP &amp; growth rate curr04-05'!AF$34*100</f>
        <v>100</v>
      </c>
      <c r="AG34" s="129">
        <f>'GDP &amp; growth rate curr04-05'!AG34/'GDP &amp; growth rate curr04-05'!AG$34*100</f>
        <v>100</v>
      </c>
      <c r="AH34" s="129">
        <f>'GDP &amp; growth rate curr04-05'!AH34/'GDP &amp; growth rate curr04-05'!AH$34*100</f>
        <v>100</v>
      </c>
      <c r="AI34" s="129">
        <f>'GDP &amp; growth rate curr04-05'!AI34/'GDP &amp; growth rate curr04-05'!AI$34*100</f>
        <v>100</v>
      </c>
      <c r="AJ34" s="129">
        <f>'GDP &amp; growth rate curr04-05'!AJ34/'GDP &amp; growth rate curr04-05'!AJ$34*100</f>
        <v>100</v>
      </c>
      <c r="AK34" s="129">
        <f>'GDP &amp; growth rate curr04-05'!AK34/'GDP &amp; growth rate curr04-05'!AK$34*100</f>
        <v>100</v>
      </c>
      <c r="AL34" s="129">
        <f>'GDP &amp; growth rate curr04-05'!AL34/'GDP &amp; growth rate curr04-05'!AL$34*100</f>
        <v>100</v>
      </c>
      <c r="AM34" s="129">
        <f>'GDP &amp; growth rate curr04-05'!AM34/'GDP &amp; growth rate curr04-05'!AM$34*100</f>
        <v>100</v>
      </c>
      <c r="AN34" s="129">
        <f>'GDP &amp; growth rate curr04-05'!AN34/'GDP &amp; growth rate curr04-05'!AN$34*100</f>
        <v>100</v>
      </c>
      <c r="AO34" s="129">
        <f>'GDP &amp; growth rate curr04-05'!AO34/'GDP &amp; growth rate curr04-05'!AO$34*100</f>
        <v>100</v>
      </c>
      <c r="AP34" s="129">
        <f>'GDP &amp; growth rate curr04-05'!AP34/'GDP &amp; growth rate curr04-05'!AP$34*100</f>
        <v>100</v>
      </c>
      <c r="AQ34" s="129">
        <f>'GDP &amp; growth rate curr04-05'!AQ34/'GDP &amp; growth rate curr04-05'!AQ$34*100</f>
        <v>100</v>
      </c>
      <c r="AR34" s="129">
        <f>'GDP &amp; growth rate curr04-05'!AR34/'GDP &amp; growth rate curr04-05'!AR$34*100</f>
        <v>100</v>
      </c>
      <c r="AS34" s="129">
        <f>'GDP &amp; growth rate curr04-05'!AS34/'GDP &amp; growth rate curr04-05'!AS$34*100</f>
        <v>100</v>
      </c>
      <c r="AT34" s="129">
        <f>'GDP &amp; growth rate curr04-05'!AT34/'GDP &amp; growth rate curr04-05'!AT$34*100</f>
        <v>100</v>
      </c>
      <c r="AU34" s="129">
        <f>'GDP &amp; growth rate curr04-05'!AU34/'GDP &amp; growth rate curr04-05'!AU$34*100</f>
        <v>100</v>
      </c>
      <c r="AV34" s="129">
        <f>'GDP &amp; growth rate curr04-05'!AV34/'GDP &amp; growth rate curr04-05'!AV$34*100</f>
        <v>100</v>
      </c>
      <c r="AW34" s="129">
        <f>'GDP &amp; growth rate curr04-05'!AW34/'GDP &amp; growth rate curr04-05'!AW$34*100</f>
        <v>100</v>
      </c>
      <c r="AX34" s="130">
        <f>'GDP &amp; growth rate curr04-05'!AX34/'GDP &amp; growth rate curr04-05'!AX$34*100</f>
        <v>100</v>
      </c>
      <c r="AY34" s="129">
        <f>'GDP &amp; growth rate curr04-05'!AY34/'GDP &amp; growth rate curr04-05'!AY$34*100</f>
        <v>100</v>
      </c>
      <c r="AZ34" s="129">
        <f>'GDP &amp; growth rate curr04-05'!AZ34/'GDP &amp; growth rate curr04-05'!AZ$34*100</f>
        <v>100</v>
      </c>
      <c r="BA34" s="129">
        <f>'GDP &amp; growth rate curr04-05'!BA34/'GDP &amp; growth rate curr04-05'!BA$34*100</f>
        <v>100</v>
      </c>
      <c r="BB34" s="129">
        <f>'GDP &amp; growth rate curr04-05'!BB34/'GDP &amp; growth rate curr04-05'!BB$34*100</f>
        <v>100</v>
      </c>
      <c r="BC34" s="129">
        <f>'GDP &amp; growth rate curr04-05'!BC34/'GDP &amp; growth rate curr04-05'!BC$34*100</f>
        <v>100</v>
      </c>
      <c r="BD34" s="129">
        <f>'GDP &amp; growth rate curr04-05'!BD34/'GDP &amp; growth rate curr04-05'!BD$34*100</f>
        <v>100</v>
      </c>
      <c r="BE34" s="129">
        <f>'GDP &amp; growth rate curr04-05'!BE34/'GDP &amp; growth rate curr04-05'!BE$34*100</f>
        <v>100</v>
      </c>
      <c r="BF34" s="129">
        <f>'GDP &amp; growth rate curr04-05'!BF34/'GDP &amp; growth rate curr04-05'!BF$34*100</f>
        <v>100</v>
      </c>
      <c r="BG34" s="129">
        <f>'GDP &amp; growth rate curr04-05'!BG34/'GDP &amp; growth rate curr04-05'!BG$34*100</f>
        <v>100</v>
      </c>
      <c r="BH34" s="129">
        <f>'GDP &amp; growth rate curr04-05'!BH34/'GDP &amp; growth rate curr04-05'!BH$34*100</f>
        <v>100</v>
      </c>
      <c r="BI34" s="129">
        <f>'GDP &amp; growth rate curr04-05'!BI34/'GDP &amp; growth rate curr04-05'!BI$34*100</f>
        <v>100</v>
      </c>
      <c r="BJ34" s="129">
        <f>'GDP &amp; growth rate curr04-05'!BJ34/'GDP &amp; growth rate curr04-05'!BJ$34*100</f>
        <v>100</v>
      </c>
      <c r="BK34" s="129">
        <f>'GDP &amp; growth rate curr04-05'!BK34/'GDP &amp; growth rate curr04-05'!BK$34*100</f>
        <v>100</v>
      </c>
      <c r="BL34" s="129">
        <f>'GDP &amp; growth rate curr04-05'!BL34/'GDP &amp; growth rate curr04-05'!BL$34*100</f>
        <v>100</v>
      </c>
      <c r="BM34" s="129">
        <f>'GDP &amp; growth rate curr04-05'!BM34/'GDP &amp; growth rate curr04-05'!BM$34*100</f>
        <v>100</v>
      </c>
      <c r="BN34" s="129">
        <f>'GDP &amp; growth rate curr04-05'!BN34/'GDP &amp; growth rate curr04-05'!BN$34*100</f>
        <v>100</v>
      </c>
      <c r="BO34" s="78">
        <v>10</v>
      </c>
      <c r="BQ34" s="79" t="s">
        <v>76</v>
      </c>
    </row>
    <row r="35" spans="1:69" ht="30" customHeight="1">
      <c r="A35" s="261" t="s">
        <v>148</v>
      </c>
      <c r="B35" s="262"/>
      <c r="C35" s="263" t="s">
        <v>150</v>
      </c>
      <c r="D35" s="263"/>
      <c r="E35" s="263"/>
      <c r="F35" s="26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265" t="s">
        <v>150</v>
      </c>
      <c r="BL35" s="265"/>
      <c r="BM35" s="265"/>
      <c r="BN35" s="80"/>
      <c r="BO35" s="264" t="s">
        <v>148</v>
      </c>
      <c r="BP35" s="264"/>
      <c r="BQ35" s="264"/>
    </row>
    <row r="36" spans="2:69" ht="21.75" customHeight="1">
      <c r="B36" s="131" t="s">
        <v>156</v>
      </c>
      <c r="BM36" s="2" t="s">
        <v>154</v>
      </c>
      <c r="BQ36" s="2"/>
    </row>
  </sheetData>
  <sheetProtection/>
  <mergeCells count="24">
    <mergeCell ref="BO6:BQ6"/>
    <mergeCell ref="BO5:BQ5"/>
    <mergeCell ref="AY3:BM3"/>
    <mergeCell ref="A35:B35"/>
    <mergeCell ref="C35:F35"/>
    <mergeCell ref="AY4:BN4"/>
    <mergeCell ref="BO35:BQ35"/>
    <mergeCell ref="BK35:BM35"/>
    <mergeCell ref="AJ4:AX4"/>
    <mergeCell ref="C4:S4"/>
    <mergeCell ref="A6:B6"/>
    <mergeCell ref="AY1:BM1"/>
    <mergeCell ref="AJ2:AX2"/>
    <mergeCell ref="C1:S1"/>
    <mergeCell ref="C3:S3"/>
    <mergeCell ref="T1:AI1"/>
    <mergeCell ref="T3:AI3"/>
    <mergeCell ref="AJ1:AX1"/>
    <mergeCell ref="AJ3:AX3"/>
    <mergeCell ref="C2:S2"/>
    <mergeCell ref="T2:AI2"/>
    <mergeCell ref="T4:AI4"/>
    <mergeCell ref="A5:B5"/>
    <mergeCell ref="AY2:BM2"/>
  </mergeCells>
  <printOptions/>
  <pageMargins left="0.75" right="0.75" top="1" bottom="1" header="0.5" footer="0.5"/>
  <pageSetup horizontalDpi="600" verticalDpi="600" orientation="portrait" scale="27" r:id="rId1"/>
  <colBreaks count="3" manualBreakCount="3">
    <brk id="19" max="35" man="1"/>
    <brk id="35" max="35" man="1"/>
    <brk id="5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Administrator</cp:lastModifiedBy>
  <cp:lastPrinted>2014-03-06T09:31:56Z</cp:lastPrinted>
  <dcterms:created xsi:type="dcterms:W3CDTF">1997-06-05T06:12:36Z</dcterms:created>
  <dcterms:modified xsi:type="dcterms:W3CDTF">2024-01-19T07:06:37Z</dcterms:modified>
  <cp:category/>
  <cp:version/>
  <cp:contentType/>
  <cp:contentStatus/>
</cp:coreProperties>
</file>